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tilburgcity.loc\Afdeling\Vertrouwelijk\TBDVL\KM MO\JEUGD\Productenboek en codes\combinatieschema en tool\"/>
    </mc:Choice>
  </mc:AlternateContent>
  <xr:revisionPtr revIDLastSave="0" documentId="8_{3EE12461-A597-4887-B0E7-A829A80C3102}" xr6:coauthVersionLast="47" xr6:coauthVersionMax="47" xr10:uidLastSave="{00000000-0000-0000-0000-000000000000}"/>
  <bookViews>
    <workbookView xWindow="28680" yWindow="-120" windowWidth="29040" windowHeight="15720" activeTab="1" xr2:uid="{CD39B36E-3B3B-492C-9D51-28DA49FC98F7}"/>
  </bookViews>
  <sheets>
    <sheet name="Combinatieschema" sheetId="1" r:id="rId1"/>
    <sheet name="Tool" sheetId="2" r:id="rId2"/>
    <sheet name="input tool"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5" i="1" l="1"/>
  <c r="BW6" i="1"/>
  <c r="F5" i="2" l="1" a="1"/>
  <c r="F5" i="2" s="1"/>
  <c r="F6" i="2" a="1"/>
  <c r="F6" i="2" s="1"/>
  <c r="F9" i="2" l="1" a="1"/>
  <c r="F9" i="2" s="1"/>
  <c r="F10" i="1"/>
  <c r="F11" i="1"/>
  <c r="F12" i="1"/>
  <c r="F13" i="1"/>
  <c r="F14" i="1"/>
  <c r="F15" i="1"/>
  <c r="F16" i="1"/>
  <c r="F17" i="1"/>
  <c r="F18" i="1"/>
  <c r="F19" i="1"/>
  <c r="F20" i="1"/>
  <c r="F21" i="1"/>
  <c r="F22"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23" i="1"/>
  <c r="F24" i="1"/>
  <c r="F25" i="1"/>
  <c r="F26" i="1"/>
  <c r="F27" i="1"/>
  <c r="AQ6" i="1"/>
  <c r="AR6" i="1"/>
  <c r="AS6" i="1"/>
  <c r="AT6" i="1"/>
  <c r="AU6" i="1"/>
  <c r="AV6" i="1"/>
  <c r="AW6" i="1"/>
  <c r="AX6" i="1"/>
  <c r="AY6" i="1"/>
  <c r="AZ6" i="1"/>
  <c r="BA6" i="1"/>
  <c r="BB6" i="1"/>
  <c r="BC6" i="1"/>
  <c r="BD6" i="1"/>
  <c r="BE6" i="1"/>
  <c r="BF6" i="1"/>
  <c r="BG6" i="1"/>
  <c r="BH6" i="1"/>
  <c r="BI6" i="1"/>
  <c r="BJ6" i="1"/>
  <c r="BK6" i="1"/>
  <c r="BL6" i="1"/>
  <c r="BM6" i="1"/>
  <c r="BN6" i="1"/>
  <c r="BO6" i="1"/>
  <c r="BP6" i="1"/>
  <c r="BQ6" i="1"/>
  <c r="BR6" i="1"/>
  <c r="BS6" i="1"/>
  <c r="AN6" i="1"/>
  <c r="AC6" i="1"/>
  <c r="O6" i="1"/>
  <c r="P6" i="1"/>
  <c r="Q6" i="1"/>
  <c r="R6" i="1"/>
  <c r="S6" i="1"/>
  <c r="T6" i="1"/>
  <c r="U6" i="1"/>
  <c r="V6" i="1"/>
  <c r="W6" i="1"/>
  <c r="N6" i="1"/>
  <c r="D11" i="2" l="1"/>
  <c r="D10" i="2"/>
  <c r="C7" i="2"/>
  <c r="H6" i="1"/>
  <c r="I6" i="1"/>
  <c r="J6" i="1"/>
  <c r="K6" i="1"/>
  <c r="L6" i="1"/>
  <c r="M6" i="1"/>
  <c r="X6" i="1"/>
  <c r="Y6" i="1"/>
  <c r="Z6" i="1"/>
  <c r="AA6" i="1"/>
  <c r="AB6" i="1"/>
  <c r="AD6" i="1"/>
  <c r="AE6" i="1"/>
  <c r="AF6" i="1"/>
  <c r="AG6" i="1"/>
  <c r="AH6" i="1"/>
  <c r="AI6" i="1"/>
  <c r="AJ6" i="1"/>
  <c r="AK6" i="1"/>
  <c r="AL6" i="1"/>
  <c r="AM6" i="1"/>
  <c r="AO6" i="1"/>
  <c r="AP6" i="1"/>
  <c r="BT6" i="1"/>
  <c r="BU6" i="1"/>
  <c r="BV6" i="1"/>
  <c r="BX6" i="1"/>
  <c r="BY6" i="1"/>
  <c r="BZ6" i="1"/>
  <c r="CA6" i="1"/>
  <c r="CB6" i="1"/>
  <c r="CC6" i="1"/>
  <c r="CD6" i="1"/>
  <c r="CE6" i="1"/>
  <c r="CF6" i="1"/>
  <c r="CG6" i="1"/>
  <c r="CH6" i="1"/>
  <c r="G6" i="1"/>
  <c r="F8" i="1"/>
  <c r="F9" i="1"/>
  <c r="F72" i="1"/>
  <c r="F73" i="1"/>
  <c r="F74" i="1"/>
  <c r="F76" i="1"/>
  <c r="F77" i="1"/>
  <c r="F78" i="1"/>
  <c r="F79" i="1"/>
  <c r="F80" i="1"/>
  <c r="F81" i="1"/>
  <c r="F82" i="1"/>
  <c r="F83" i="1"/>
  <c r="F84" i="1"/>
  <c r="F85" i="1"/>
  <c r="F86" i="1"/>
  <c r="F7" i="1"/>
  <c r="D30" i="2" l="1"/>
  <c r="D29" i="2"/>
  <c r="C26" i="2"/>
  <c r="F28" i="2"/>
  <c r="E28" i="2"/>
  <c r="F24" i="2"/>
  <c r="F25" i="2"/>
  <c r="E24" i="2"/>
  <c r="E2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<sst xmlns="http://schemas.openxmlformats.org/spreadsheetml/2006/main" count="1578" uniqueCount="396">
  <si>
    <t>Segment 1 (Hoog Specialistisch)</t>
  </si>
  <si>
    <t xml:space="preserve">Segment 2 (wonen) </t>
  </si>
  <si>
    <t xml:space="preserve">Pleegzorg </t>
  </si>
  <si>
    <t>Gezinshuizen</t>
  </si>
  <si>
    <t xml:space="preserve">Kleinschalige woonleefgroepen </t>
  </si>
  <si>
    <t>Respijtzorg zonder overnachting</t>
  </si>
  <si>
    <t>Respijtzorg met overnachting</t>
  </si>
  <si>
    <t xml:space="preserve">GGZ Hoog Specialistisch </t>
  </si>
  <si>
    <t xml:space="preserve">GGZ specialistisch </t>
  </si>
  <si>
    <t xml:space="preserve">GGZ begeleiding </t>
  </si>
  <si>
    <t xml:space="preserve">JOH behandeling </t>
  </si>
  <si>
    <t>JOH begeleiding</t>
  </si>
  <si>
    <t>GHZ behandeling</t>
  </si>
  <si>
    <t xml:space="preserve">GHZ begeleiding </t>
  </si>
  <si>
    <t xml:space="preserve">Vaktherapie </t>
  </si>
  <si>
    <t>BSO+</t>
  </si>
  <si>
    <t>ADHD+</t>
  </si>
  <si>
    <t>ED</t>
  </si>
  <si>
    <t>Beschermd wonen</t>
  </si>
  <si>
    <t xml:space="preserve">Verzorging basis ondersteuning </t>
  </si>
  <si>
    <t>Combinatie mogelijk</t>
  </si>
  <si>
    <t>Geen combinatie mogelijk</t>
  </si>
  <si>
    <t>Jeugdzorgplus</t>
  </si>
  <si>
    <t xml:space="preserve">Jeugdzorgplus </t>
  </si>
  <si>
    <t>Segment 3 (respijtzorg)</t>
  </si>
  <si>
    <t>Segment 1 (hoog specialistisch)</t>
  </si>
  <si>
    <t>Segment 4 (specialistische jeugdhulp)</t>
  </si>
  <si>
    <t>Segment 5 (crisishulp)</t>
  </si>
  <si>
    <t>Crossroads</t>
  </si>
  <si>
    <t>Overige inkoop</t>
  </si>
  <si>
    <t>Crisishulp*</t>
  </si>
  <si>
    <t>Zelfstandigheid bevorderende woonvormen</t>
  </si>
  <si>
    <t>Medicatie controle</t>
  </si>
  <si>
    <t xml:space="preserve">LTA </t>
  </si>
  <si>
    <t>50HSJ</t>
  </si>
  <si>
    <t>44PZ1</t>
  </si>
  <si>
    <t>44PZ2</t>
  </si>
  <si>
    <t>44PN1</t>
  </si>
  <si>
    <t>44PN2</t>
  </si>
  <si>
    <t>44GZH</t>
  </si>
  <si>
    <t>44KWB</t>
  </si>
  <si>
    <t>44KWP</t>
  </si>
  <si>
    <t>44ZWK</t>
  </si>
  <si>
    <t>44ZWF</t>
  </si>
  <si>
    <t>41DA1</t>
  </si>
  <si>
    <t>41DA2</t>
  </si>
  <si>
    <t>41DB1</t>
  </si>
  <si>
    <t>41DB2</t>
  </si>
  <si>
    <t>41MTD</t>
  </si>
  <si>
    <t>41RA1</t>
  </si>
  <si>
    <t>41RA2</t>
  </si>
  <si>
    <t>41RB1</t>
  </si>
  <si>
    <t>41RB2</t>
  </si>
  <si>
    <t>44RA1</t>
  </si>
  <si>
    <t>44RA2</t>
  </si>
  <si>
    <t>44RA3</t>
  </si>
  <si>
    <t>44RB1</t>
  </si>
  <si>
    <t>44RB2</t>
  </si>
  <si>
    <t>44RB3</t>
  </si>
  <si>
    <t>54GHR</t>
  </si>
  <si>
    <t>54GHM</t>
  </si>
  <si>
    <t>54GSR</t>
  </si>
  <si>
    <t>54GSM</t>
  </si>
  <si>
    <t>54GBR</t>
  </si>
  <si>
    <t>54GBM</t>
  </si>
  <si>
    <t>54MCR</t>
  </si>
  <si>
    <t>54MCM</t>
  </si>
  <si>
    <t>45JHR</t>
  </si>
  <si>
    <t>45JHM</t>
  </si>
  <si>
    <t>45JGR</t>
  </si>
  <si>
    <t>45JGM</t>
  </si>
  <si>
    <t>45GHR</t>
  </si>
  <si>
    <t>45GHM</t>
  </si>
  <si>
    <t>45GBR</t>
  </si>
  <si>
    <t>45GBM</t>
  </si>
  <si>
    <t>40VZR</t>
  </si>
  <si>
    <t>40VZM</t>
  </si>
  <si>
    <t>54VKR</t>
  </si>
  <si>
    <t>54VKM</t>
  </si>
  <si>
    <t>46CRS</t>
  </si>
  <si>
    <t>53A06</t>
  </si>
  <si>
    <t>53A05</t>
  </si>
  <si>
    <t>53A04</t>
  </si>
  <si>
    <t>53A03</t>
  </si>
  <si>
    <t>53A02</t>
  </si>
  <si>
    <t>53A01</t>
  </si>
  <si>
    <t xml:space="preserve">45ED1 </t>
  </si>
  <si>
    <t xml:space="preserve">45ED2 </t>
  </si>
  <si>
    <t xml:space="preserve">45ED3 </t>
  </si>
  <si>
    <t>44BWZ</t>
  </si>
  <si>
    <t>44BWH</t>
  </si>
  <si>
    <t>43A12</t>
  </si>
  <si>
    <t>50BSO</t>
  </si>
  <si>
    <t>BSOVV</t>
  </si>
  <si>
    <t>55LTA</t>
  </si>
  <si>
    <t xml:space="preserve">Pleegzorg kan bij uitzondering naast de overige voorzieningen in segment 2 toegewezen worden bijvoorbeeld wanneer een kind in het weekend naar een netwerkpleeggezin gaat. </t>
  </si>
  <si>
    <t xml:space="preserve">Respijtzorg met en zonder overnachting kan naast pleegzorg toegewezen worden, enkel als het dient ter ontlasting van het pleeggezin. </t>
  </si>
  <si>
    <t xml:space="preserve">Dagbegeleiding naast een kleinschalige woonleefgroep en een zelfstandigheid bevorderende woonvorm, die gericht is op het aanleren van vaardigheden valt onder de verantwoordelijkheid van de woonvoorziening. Wanneer de dagbegeleiding gericht is op dagbesteding kan het vanuit segment 3 naast de woonvoorziening vanuit segment 2 toegewezen worden. </t>
  </si>
  <si>
    <t xml:space="preserve">Vanuit segment 2 wordt vanuit toewijzing voor de gezinshuizen, kleinschalige woonleefgroepen en zelfstandigheid bevorderende woonvormen veel ambulante begeleiding geboden. Zie toelichting op factsheet segment 2 Wonen. </t>
  </si>
  <si>
    <t>Productcode</t>
  </si>
  <si>
    <t>Productomschrijving</t>
  </si>
  <si>
    <t>Productcode omschrijving</t>
  </si>
  <si>
    <t>Product categorie</t>
  </si>
  <si>
    <t>Productcategorie omschrijving</t>
  </si>
  <si>
    <t>Eenheid</t>
  </si>
  <si>
    <t>Eenheid declaratie</t>
  </si>
  <si>
    <t>Frequentie</t>
  </si>
  <si>
    <t>Segment</t>
  </si>
  <si>
    <t>Dienst</t>
  </si>
  <si>
    <t>Hoog specialistische Jeugdhulp -Taakgericht</t>
  </si>
  <si>
    <t>nvt</t>
  </si>
  <si>
    <t>Segment 1 Hoog specialistische Jeugdhulp</t>
  </si>
  <si>
    <t>Pleegzorg Voltijd</t>
  </si>
  <si>
    <t>Etmalen</t>
  </si>
  <si>
    <t>Totaal binnen geldigheidsduur beschikking</t>
  </si>
  <si>
    <t>Segment 2 Wonen</t>
  </si>
  <si>
    <t>Pleegzorg</t>
  </si>
  <si>
    <t>Pleegzorg Deeltijd</t>
  </si>
  <si>
    <t>Pleegzorg Netwerk Voltijd</t>
  </si>
  <si>
    <t>Pleegzorg Netwerk Deeltijd</t>
  </si>
  <si>
    <t>Gezinshuis</t>
  </si>
  <si>
    <t>Kleinschalige woonleefgroepen basis</t>
  </si>
  <si>
    <t>Kleinschalige woonleefgroepen</t>
  </si>
  <si>
    <t>Kleinschalige woonleefgroepen plus</t>
  </si>
  <si>
    <t>Zelfstandigheid bevorderende woonvormen Kamertraining</t>
  </si>
  <si>
    <t>Zelfstandigheid bevorderende woongroepen</t>
  </si>
  <si>
    <t>Zelfstandigheid bevorderende woonvormen Fasehuis</t>
  </si>
  <si>
    <t>Dagbegeleiding A</t>
  </si>
  <si>
    <t>Dagdelen</t>
  </si>
  <si>
    <t xml:space="preserve">Segment 3 Dagbegeleiding en Respijtzorg </t>
  </si>
  <si>
    <t>Dagbegeleiding</t>
  </si>
  <si>
    <t>Dagbegeleiding A toeslag zaterdag middag</t>
  </si>
  <si>
    <t>Dagbegeleiding B</t>
  </si>
  <si>
    <t>Dagbegeleiding B toeslag zaterdag middag</t>
  </si>
  <si>
    <t>Maaltijd tijdens dagbegeleiding</t>
  </si>
  <si>
    <t>Stuks (inspanning)</t>
  </si>
  <si>
    <t>Respijtzorg A doordeweeks zonder overnachting</t>
  </si>
  <si>
    <t>Respijtzorg</t>
  </si>
  <si>
    <t>Respijtzorg A zaterdag zonder overnachting</t>
  </si>
  <si>
    <t>Respijtzorg B doordeweeks zonder overnachting</t>
  </si>
  <si>
    <t>Respijtzorg B zaterdag zonder overnachting</t>
  </si>
  <si>
    <t>Respijtzorg A doordeweeks met overnachting</t>
  </si>
  <si>
    <t xml:space="preserve">Respijtzorg A weekend vrij - za met overnachting </t>
  </si>
  <si>
    <t xml:space="preserve">Respijtzorg A weekend vrij - zo met overnachting </t>
  </si>
  <si>
    <t>Stuks (output)</t>
  </si>
  <si>
    <t xml:space="preserve">Respijtzorg B doordeweeks met overnachting </t>
  </si>
  <si>
    <t>Respijtzorg B weekend vrij - za met overnachting</t>
  </si>
  <si>
    <t>Respijtzorg B weekend vrij - zo  met overnachting</t>
  </si>
  <si>
    <t>GGZ Hoog specialistisch - reguliere aanbieder</t>
  </si>
  <si>
    <t>Uren</t>
  </si>
  <si>
    <t>Minuten</t>
  </si>
  <si>
    <t>Segment 4 Specialistische Jeugdhulp</t>
  </si>
  <si>
    <t>Geestelijke gezondheidszorg (GGZ)</t>
  </si>
  <si>
    <t>GGZ Specialistisch - reguliere aanbieder</t>
  </si>
  <si>
    <t>GGZ Begeleiding - reguliere aanbieder</t>
  </si>
  <si>
    <t>Medicatiecontrole - reguliere aanbieder</t>
  </si>
  <si>
    <t>JOH Behandeling - reguliere aanbieder</t>
  </si>
  <si>
    <t>Jeugd en Opvoedhulp (JOH)</t>
  </si>
  <si>
    <t>JOH Begeleiding - reguliere aanbieder</t>
  </si>
  <si>
    <t>GHZ Behandeling - reguliere aanbieder</t>
  </si>
  <si>
    <t>Gehandicaptenzorg (GHZ)</t>
  </si>
  <si>
    <t>GHZ Begeleiding - reguliere aanbieder</t>
  </si>
  <si>
    <t>Verzorging / Basisondersteuning - reguliere aanbieder</t>
  </si>
  <si>
    <t>Vaktherapie - reguliere aanbieder</t>
  </si>
  <si>
    <t>Overstijgend</t>
  </si>
  <si>
    <t>GGZ Hoog specialistisch -Micro aanbieder</t>
  </si>
  <si>
    <t>GGZ Specialistisch - Micro aanbieder</t>
  </si>
  <si>
    <t>GGZ Begeleiding - Micro aanbieder</t>
  </si>
  <si>
    <t>Medicatiecontrole - Micro aanbieder</t>
  </si>
  <si>
    <t>JOH Behandeling - Micro aanbieder</t>
  </si>
  <si>
    <t>JOH Begeleiding - Micro aanbieder</t>
  </si>
  <si>
    <t>GHZ Behandeling - Micro aanbieder</t>
  </si>
  <si>
    <t>GHZ Begeleiding - Micro aanbieder</t>
  </si>
  <si>
    <t>Verzorging / Basisondersteuning - Micro aanbieder</t>
  </si>
  <si>
    <t>Vaktherapie - Micro aanbieder</t>
  </si>
  <si>
    <t>Crisishulp - Taakgericht</t>
  </si>
  <si>
    <t>Segment 5 Crisishulp</t>
  </si>
  <si>
    <t xml:space="preserve">Diagnostiek ED (traject) </t>
  </si>
  <si>
    <t xml:space="preserve">Behandeling ED per sessie </t>
  </si>
  <si>
    <t xml:space="preserve">Extra behandeling ED per sessie </t>
  </si>
  <si>
    <t>Jeugdzorgplus: inspanningsgericht</t>
  </si>
  <si>
    <t>Week</t>
  </si>
  <si>
    <t>Beschermd wonen zonder huisvesting</t>
  </si>
  <si>
    <t>Beschermd wonen met huisvesting</t>
  </si>
  <si>
    <t>47A01</t>
  </si>
  <si>
    <t>Jeugdreclassering</t>
  </si>
  <si>
    <t>Maand</t>
  </si>
  <si>
    <t>47A02</t>
  </si>
  <si>
    <t>Voorbereiding gedragsbeïnvloedende maatregel: outputgericht</t>
  </si>
  <si>
    <t>Euros's</t>
  </si>
  <si>
    <t>47A03</t>
  </si>
  <si>
    <t>Gedragsbeïnvloedende maatregel: outputgericht</t>
  </si>
  <si>
    <t>47A04</t>
  </si>
  <si>
    <t>ITB-Criem: outputgericht</t>
  </si>
  <si>
    <t>47A05</t>
  </si>
  <si>
    <t>ITB-Harde kern: outputgericht</t>
  </si>
  <si>
    <t>47A06</t>
  </si>
  <si>
    <t>Samenloop: outputgericht</t>
  </si>
  <si>
    <t>47A07</t>
  </si>
  <si>
    <t>STP training- en scholingsprogramma: outputgericht</t>
  </si>
  <si>
    <t>47LVB</t>
  </si>
  <si>
    <t xml:space="preserve">JB en JR Toeslag LVB </t>
  </si>
  <si>
    <t>48A01</t>
  </si>
  <si>
    <t>Ondertoezichtstelling jaar 1: outputgericht</t>
  </si>
  <si>
    <t>48A02</t>
  </si>
  <si>
    <t>Ondertoezichtstelling jaar 2 en verder: outputgericht</t>
  </si>
  <si>
    <t>48A03</t>
  </si>
  <si>
    <t>Voogdij: outputgericht</t>
  </si>
  <si>
    <t>48A07</t>
  </si>
  <si>
    <t>Voorlopige Voogdij: outputgericht</t>
  </si>
  <si>
    <t>48C01</t>
  </si>
  <si>
    <t>LET: Ondertoezichtstelling jaar 1: outputgericht</t>
  </si>
  <si>
    <t>48C02</t>
  </si>
  <si>
    <t>LET: Ondertoezichtstelling jaar 2 en verder: outputgericht</t>
  </si>
  <si>
    <t>48C03</t>
  </si>
  <si>
    <t xml:space="preserve">LET: Voogdij: outputgericht </t>
  </si>
  <si>
    <t>48C07</t>
  </si>
  <si>
    <t>LET: Voorlopige Voogdij: outputgericht</t>
  </si>
  <si>
    <t>48LVB</t>
  </si>
  <si>
    <t>49B07</t>
  </si>
  <si>
    <t>Overig: Begeleiding toeleiding gesloten jeugdzorg: outputgericht</t>
  </si>
  <si>
    <t>Behandeling of onderzoek op de polikliniek of dagbehandeling bij Een psychische of gedragsaandoening (excl. activiteiten psychosociaal specifiek)</t>
  </si>
  <si>
    <t>Behandeling of onderzoek op de polikliniek of dagbehandeling bij een psychische of gedragsaandoening (incl. activiteiten psychosociaal specifiek)</t>
  </si>
  <si>
    <t>Consult op de polikliniek bij een psychische of gedragsaandoening</t>
  </si>
  <si>
    <t>Meer dan 6 polikliniekbezoeken of meer dan 1 dagbehandeling bij een psychische of gedragsaandoening</t>
  </si>
  <si>
    <t>Consult op de polikliniek bij gedragsproblemen</t>
  </si>
  <si>
    <t>Behandeling of onderzoek op de polikliniek of dagbehandeling bij gedragsproblemen</t>
  </si>
  <si>
    <t>REGV1</t>
  </si>
  <si>
    <t xml:space="preserve">Regiovervoer groep voor jeugdhulp </t>
  </si>
  <si>
    <t>REGV2</t>
  </si>
  <si>
    <t xml:space="preserve">Regiovervoer individueel voor jeugdhulp </t>
  </si>
  <si>
    <t>Combineren toegestaan?</t>
  </si>
  <si>
    <t>Maatwerkarrangementen Jeugdwet</t>
  </si>
  <si>
    <t>Jeugdhulp verblijf (excl. beh)</t>
  </si>
  <si>
    <t>Dagbehandeling</t>
  </si>
  <si>
    <t>Vervoerdiensten</t>
  </si>
  <si>
    <t>Jeugd-ggz</t>
  </si>
  <si>
    <t>Jeugdhulp ambulant</t>
  </si>
  <si>
    <t>Persoonlijke verzorging</t>
  </si>
  <si>
    <t>Jeugdhulp crisis</t>
  </si>
  <si>
    <t>Jeugdhulp verblijf (incl. beh.)</t>
  </si>
  <si>
    <t>Jeugdbescherming</t>
  </si>
  <si>
    <t>Activiteiten in het preventief justitieel kader</t>
  </si>
  <si>
    <t>Kindergeneeskunde</t>
  </si>
  <si>
    <r>
      <t xml:space="preserve">Let op! Maak het grijze vlak steeds leeg als je de tool gebruikt. Leegmaken kan door het grijze vlak te selecteren en dan op [Delete] ([Del]) te drukken op het toetsenbord.
Vul het schema </t>
    </r>
    <r>
      <rPr>
        <b/>
        <u/>
        <sz val="11"/>
        <color rgb="FFFF0000"/>
        <rFont val="Calibri"/>
        <family val="2"/>
        <scheme val="minor"/>
      </rPr>
      <t>ALTIJD</t>
    </r>
    <r>
      <rPr>
        <b/>
        <sz val="11"/>
        <color rgb="FFFF0000"/>
        <rFont val="Calibri"/>
        <family val="2"/>
        <scheme val="minor"/>
      </rPr>
      <t xml:space="preserve"> in van segment naar productcode.</t>
    </r>
  </si>
  <si>
    <t xml:space="preserve">Dagbegeleiding </t>
  </si>
  <si>
    <t>Combinatie mogelijk indien de woonvorm de specifieke GGZ begeleiding niet kan bieden</t>
  </si>
  <si>
    <t>BSO +</t>
  </si>
  <si>
    <t>Landelijk</t>
  </si>
  <si>
    <t>Maaltijd mogelijk indien dagebesteding minimaal tot 19:00 duurt</t>
  </si>
  <si>
    <t>Product 1</t>
  </si>
  <si>
    <t>Product 2</t>
  </si>
  <si>
    <t>Inkoop 2023</t>
  </si>
  <si>
    <t>Help mij zoeken naar een product(code)</t>
  </si>
  <si>
    <t>Productcode met omschrijving</t>
  </si>
  <si>
    <t>Ik weet welke productcodes ik wil combineren</t>
  </si>
  <si>
    <t>Transgenderzorg</t>
  </si>
  <si>
    <t>54TGZ</t>
  </si>
  <si>
    <t>Crisishulp is alleen mogelijk na beoordeling door CIT</t>
  </si>
  <si>
    <t>NGZ02</t>
  </si>
  <si>
    <t>Pleegzorg NGZ</t>
  </si>
  <si>
    <t>NGZ03</t>
  </si>
  <si>
    <t>NGZ04</t>
  </si>
  <si>
    <t>NGZ05</t>
  </si>
  <si>
    <t>NGZ06</t>
  </si>
  <si>
    <t>NGZ07</t>
  </si>
  <si>
    <t>NGZ08</t>
  </si>
  <si>
    <t>NGZ10</t>
  </si>
  <si>
    <t>NGZ11</t>
  </si>
  <si>
    <t>NGZ segment 2 Pleegzorg</t>
  </si>
  <si>
    <t>NGZ segment 2 Woonleefgroep</t>
  </si>
  <si>
    <t>NGZ segment 2 Kamertraining</t>
  </si>
  <si>
    <t>NGZ segment 2 Gezinshuis</t>
  </si>
  <si>
    <t>NGZ segment 2 Fasehuis</t>
  </si>
  <si>
    <t>NGZ segment 3 Dagbegeleiding</t>
  </si>
  <si>
    <t>NGZ segment 3 Respijtzorg</t>
  </si>
  <si>
    <t xml:space="preserve">NGZ segment 4 GGZ Hoog specialistisch </t>
  </si>
  <si>
    <t xml:space="preserve">NGZ segment 4 GGZ specialistisch </t>
  </si>
  <si>
    <t>NGZ segment 4 GGZ Begeleiding</t>
  </si>
  <si>
    <t>NGZ segment 4 Medicatiecontrole</t>
  </si>
  <si>
    <t>NGZ12</t>
  </si>
  <si>
    <t>NGZ13</t>
  </si>
  <si>
    <t>NGZ segment 4 JOH behandeling</t>
  </si>
  <si>
    <t>NGZ segment 4 JOH begeleiding</t>
  </si>
  <si>
    <t>NGZ segment 4 GHZ behandeling</t>
  </si>
  <si>
    <t>NGZ segment 4 GHZ begeleiding</t>
  </si>
  <si>
    <t>NGZ14</t>
  </si>
  <si>
    <t>NGZ15</t>
  </si>
  <si>
    <t>NGZ16</t>
  </si>
  <si>
    <t>NGZ17</t>
  </si>
  <si>
    <t>NGZ segment 4 Verzorging</t>
  </si>
  <si>
    <t>NGZ segment 4 Vaktherapie</t>
  </si>
  <si>
    <t>NGZ18</t>
  </si>
  <si>
    <t>NGZ19</t>
  </si>
  <si>
    <t>50HSJ | Hoog specialistische Jeugdhulp -Taakgericht</t>
  </si>
  <si>
    <t>43A12 | Jeugdzorgplus: inspanningsgericht</t>
  </si>
  <si>
    <t>44PZ2 | Pleegzorg Deeltijd</t>
  </si>
  <si>
    <t>NGZ03 | NGZ segment 2 Gezinshuis</t>
  </si>
  <si>
    <t>NGZ06 | NGZ segment 2 Fasehuis</t>
  </si>
  <si>
    <t>41RA1 | Respijtzorg A doordeweeks zonder overnachting</t>
  </si>
  <si>
    <t>45JGR | JOH Begeleiding - reguliere aanbieder</t>
  </si>
  <si>
    <t>55LTA | Landelijk</t>
  </si>
  <si>
    <t>44PZ1 | Pleegzorg Voltijd</t>
  </si>
  <si>
    <t>44PN1 | Pleegzorg Netwerk Voltijd</t>
  </si>
  <si>
    <t>44PN2 | Pleegzorg Netwerk Deeltijd</t>
  </si>
  <si>
    <t>NGZ02 | Pleegzorg NGZ</t>
  </si>
  <si>
    <t>44GZH | Gezinshuis</t>
  </si>
  <si>
    <t>44KWB | Kleinschalige woonleefgroepen basis</t>
  </si>
  <si>
    <t>44KWP | Kleinschalige woonleefgroepen plus</t>
  </si>
  <si>
    <t>NGZ04 | NGZ segment 2 Woonleefgroep</t>
  </si>
  <si>
    <t>44ZWK | Zelfstandigheid bevorderende woonvormen Kamertraining</t>
  </si>
  <si>
    <t>NGZ05 | NGZ segment 2 Kamertraining</t>
  </si>
  <si>
    <t>44ZWF | Zelfstandigheid bevorderende woonvormen Fasehuis</t>
  </si>
  <si>
    <t>41DA1 | Dagbegeleiding A</t>
  </si>
  <si>
    <t>41DA2 | Dagbegeleiding A toeslag zaterdag middag</t>
  </si>
  <si>
    <t>41DB1 | Dagbegeleiding B</t>
  </si>
  <si>
    <t>41DB2 | Dagbegeleiding B toeslag zaterdag middag</t>
  </si>
  <si>
    <t>41MTD | Maaltijd tijdens dagbegeleiding</t>
  </si>
  <si>
    <t>NGZ07 | NGZ segment 3 Dagbegeleiding</t>
  </si>
  <si>
    <t>41RA2 | Respijtzorg A zaterdag zonder overnachting</t>
  </si>
  <si>
    <t>41RB1 | Respijtzorg B doordeweeks zonder overnachting</t>
  </si>
  <si>
    <t>41RB2 | Respijtzorg B zaterdag zonder overnachting</t>
  </si>
  <si>
    <t>44RA1 | Respijtzorg A doordeweeks met overnachting</t>
  </si>
  <si>
    <t xml:space="preserve">44RA2 | Respijtzorg A weekend vrij - za met overnachting </t>
  </si>
  <si>
    <t xml:space="preserve">44RA3 | Respijtzorg A weekend vrij - zo met overnachting </t>
  </si>
  <si>
    <t xml:space="preserve">44RB1 | Respijtzorg B doordeweeks met overnachting </t>
  </si>
  <si>
    <t>44RB2 | Respijtzorg B weekend vrij - za met overnachting</t>
  </si>
  <si>
    <t>44RB3 | Respijtzorg B weekend vrij - zo  met overnachting</t>
  </si>
  <si>
    <t>NGZ08 | NGZ segment 3 Respijtzorg</t>
  </si>
  <si>
    <t>54GHR | GGZ Hoog specialistisch - reguliere aanbieder</t>
  </si>
  <si>
    <t>54GHM | GGZ Hoog specialistisch -Micro aanbieder</t>
  </si>
  <si>
    <t xml:space="preserve">NGZ10 | NGZ segment 4 GGZ Hoog specialistisch </t>
  </si>
  <si>
    <t>54GSR | GGZ Specialistisch - reguliere aanbieder</t>
  </si>
  <si>
    <t>54GSM | GGZ Specialistisch - Micro aanbieder</t>
  </si>
  <si>
    <t xml:space="preserve">NGZ11 | NGZ segment 4 GGZ specialistisch </t>
  </si>
  <si>
    <t>54TGZ | Transgenderzorg</t>
  </si>
  <si>
    <t>54GBR | GGZ Begeleiding - reguliere aanbieder</t>
  </si>
  <si>
    <t>54GBM | GGZ Begeleiding - Micro aanbieder</t>
  </si>
  <si>
    <t>NGZ12 | NGZ segment 4 GGZ Begeleiding</t>
  </si>
  <si>
    <t>54MCR | Medicatiecontrole - reguliere aanbieder</t>
  </si>
  <si>
    <t>54MCM | Medicatiecontrole - Micro aanbieder</t>
  </si>
  <si>
    <t>NGZ13 | NGZ segment 4 Medicatiecontrole</t>
  </si>
  <si>
    <t>45JHR | JOH Behandeling - reguliere aanbieder</t>
  </si>
  <si>
    <t>45JHM | JOH Behandeling - Micro aanbieder</t>
  </si>
  <si>
    <t>NGZ14 | NGZ segment 4 JOH behandeling</t>
  </si>
  <si>
    <t>45JGM | JOH Begeleiding - Micro aanbieder</t>
  </si>
  <si>
    <t>NGZ15 | NGZ segment 4 JOH begeleiding</t>
  </si>
  <si>
    <t>45GHR | GHZ Behandeling - reguliere aanbieder</t>
  </si>
  <si>
    <t>45GHM | GHZ Behandeling - Micro aanbieder</t>
  </si>
  <si>
    <t>NGZ16 | NGZ segment 4 GHZ behandeling</t>
  </si>
  <si>
    <t>45GBR | GHZ Begeleiding - reguliere aanbieder</t>
  </si>
  <si>
    <t>45GBM | GHZ Begeleiding - Micro aanbieder</t>
  </si>
  <si>
    <t>NGZ17 | NGZ segment 4 GHZ begeleiding</t>
  </si>
  <si>
    <t>40VZR | Verzorging / Basisondersteuning - reguliere aanbieder</t>
  </si>
  <si>
    <t>40VZM | Verzorging / Basisondersteuning - Micro aanbieder</t>
  </si>
  <si>
    <t>NGZ18 | NGZ segment 4 Verzorging</t>
  </si>
  <si>
    <t>54VKR | Vaktherapie - reguliere aanbieder</t>
  </si>
  <si>
    <t>54VKM | Vaktherapie - Micro aanbieder</t>
  </si>
  <si>
    <t>NGZ19 | NGZ segment 4 Vaktherapie</t>
  </si>
  <si>
    <t>46CRS | Crisishulp - Taakgericht</t>
  </si>
  <si>
    <t>50BSO | BSO +</t>
  </si>
  <si>
    <t>53A06 | Behandeling of onderzoek op de polikliniek of dagbehandeling bij Een psychische of gedragsaandoening (excl. activiteiten psychosociaal specifiek)</t>
  </si>
  <si>
    <t>53A05 | Behandeling of onderzoek op de polikliniek of dagbehandeling bij een psychische of gedragsaandoening (incl. activiteiten psychosociaal specifiek)</t>
  </si>
  <si>
    <t>53A04 | Consult op de polikliniek bij een psychische of gedragsaandoening</t>
  </si>
  <si>
    <t>53A03 | Meer dan 6 polikliniekbezoeken of meer dan 1 dagbehandeling bij een psychische of gedragsaandoening</t>
  </si>
  <si>
    <t>53A02 | Consult op de polikliniek bij gedragsproblemen</t>
  </si>
  <si>
    <t>53A01 | Behandeling of onderzoek op de polikliniek of dagbehandeling bij gedragsproblemen</t>
  </si>
  <si>
    <t xml:space="preserve">45ED1  | Diagnostiek ED (traject) </t>
  </si>
  <si>
    <t xml:space="preserve">45ED2  | Behandeling ED per sessie </t>
  </si>
  <si>
    <t xml:space="preserve">45ED3  | Extra behandeling ED per sessie </t>
  </si>
  <si>
    <t>44BWZ | Beschermd wonen zonder huisvesting</t>
  </si>
  <si>
    <t>44BWH | Beschermd wonen met huisvesting</t>
  </si>
  <si>
    <t>Crisishulp</t>
  </si>
  <si>
    <t>*</t>
  </si>
  <si>
    <t>GGZ begeleiding vanuit segment 4 kan als enige vorm van begeleiding ernaast toegewezen worden op het moment dat er specialistische kennis vereist is om de benodigde ondersteuning te kunnen bieden.</t>
  </si>
  <si>
    <t>Er is 2x hetzelfde product geselecteeerd</t>
  </si>
  <si>
    <t>Actief</t>
  </si>
  <si>
    <t>Verwijzing naar tool</t>
  </si>
  <si>
    <t>LTA kan naast segment 2 toegewezen worden, zolang het geen LTA 24 uurs voorziening met verblijf is. LTA kan bij hoge uitzondering naast een andere LTA voorziening lopen.</t>
  </si>
  <si>
    <t xml:space="preserve">Combinatie mogelijk, maar de lokale gemeente wijst de LTA aanbieder er op dat er altijd geschakeld wordt met Crossroads. LTA maakt onderdeel uit van de aan Crossroads verstrekte opdracht voor segment 1. </t>
  </si>
  <si>
    <t>Product 3</t>
  </si>
  <si>
    <t>Combinatie product 1 
en 3 toegestaan?</t>
  </si>
  <si>
    <t>Combinatie product 2
en 3 toegestaan?</t>
  </si>
  <si>
    <t>Wanneer medicatiecontrole onderdeel is van een breder behandeltraject (dus overlapt met een behandeltraject) mag het niet als een los product aangevraagd worden. Het wordt dan meegenomen in de productcode die voor de behandeling wordt aangevraagd en toegewezen. Ook al gaat het om twee verschillende aanbieders</t>
  </si>
  <si>
    <t>Tweede aanvraag mag pas worden toegekend als beide aanbieders op de hoogte zijn van elkaar en is overlegd met kwaliteit of de zorg wel door twee verschillende aanbieders geboden moet worden</t>
  </si>
  <si>
    <t>BSOTX</t>
  </si>
  <si>
    <t>BSO+ vervoer</t>
  </si>
  <si>
    <t>BSO+ Taxivervoer</t>
  </si>
  <si>
    <t>BSO+  vervoer</t>
  </si>
  <si>
    <t>BSOTX | BSO+ taxivervoer</t>
  </si>
  <si>
    <t>BSOVV | BSO+ vervoer</t>
  </si>
  <si>
    <t>BSO+  taxivervoer</t>
  </si>
  <si>
    <t>Combinatie is mogelijk maar aanbieders moeten van elkaar op de hoogte gebracht worden. LTA naast S3 of S4 is niet vanzelfsprekend. Een LTA aanvraag mag niet afgewezen worden</t>
  </si>
  <si>
    <r>
      <rPr>
        <sz val="12"/>
        <color rgb="FF000000"/>
        <rFont val="Calibri Light"/>
        <family val="2"/>
      </rPr>
      <t xml:space="preserve">Combinatie van twee dezelfde segment 4 of LTA producten is mogelijk als het gaat om twee verschillende aanbieders </t>
    </r>
    <r>
      <rPr>
        <sz val="12"/>
        <color theme="1"/>
        <rFont val="Calibri Light"/>
        <family val="2"/>
      </rPr>
      <t>maar aanbieders moeten van elkaar op de hoogte gebracht worden.</t>
    </r>
  </si>
  <si>
    <t>Verschillende producten voor respijtzorg of dagbegeleiding kunnen naast elkaar toegewezen worden zolang deze niet maar in hetzelfde weekend/dag ingezet worden én de zorg wordt ingezet bij verschillende aanbieders. Bijvoorbeeld jeugdige gaat een keer per maand een heel weekend en een keer per maand alleen zaterdag</t>
  </si>
  <si>
    <t>Versie: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</si>
</sst>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25" x14ac:knownFonts="1">
    <font>
      <sz val="11"/>
      <color theme="1"/>
      <name val="Calibri"/>
      <family val="2"/>
      <scheme val="minor"/>
    </font>
    <font>
      <sz val="8"/>
      <color theme="1"/>
      <name val="Calibri"/>
      <family val="2"/>
      <scheme val="minor"/>
    </font>
    <font>
      <sz val="8"/>
      <color rgb="FFFF0000"/>
      <name val="Calibri"/>
      <family val="2"/>
      <scheme val="minor"/>
    </font>
    <font>
      <sz val="7"/>
      <color rgb="FF000000"/>
      <name val="Calibri"/>
      <family val="2"/>
      <scheme val="minor"/>
    </font>
    <font>
      <sz val="7"/>
      <color theme="1"/>
      <name val="Calibri"/>
      <family val="2"/>
      <scheme val="minor"/>
    </font>
    <font>
      <b/>
      <sz val="8"/>
      <color theme="1"/>
      <name val="Calibri"/>
      <family val="2"/>
      <scheme val="minor"/>
    </font>
    <font>
      <b/>
      <sz val="8"/>
      <color rgb="FF000000"/>
      <name val="Calibri"/>
      <family val="2"/>
      <scheme val="minor"/>
    </font>
    <font>
      <sz val="11"/>
      <color rgb="FFFF0000"/>
      <name val="Calibri"/>
      <family val="2"/>
      <scheme val="minor"/>
    </font>
    <font>
      <b/>
      <sz val="11"/>
      <color theme="1"/>
      <name val="Calibri"/>
      <family val="2"/>
      <scheme val="minor"/>
    </font>
    <font>
      <sz val="12"/>
      <color theme="1"/>
      <name val="Calibri Light"/>
      <family val="2"/>
    </font>
    <font>
      <sz val="10"/>
      <color theme="1"/>
      <name val="Calibri"/>
      <family val="2"/>
    </font>
    <font>
      <b/>
      <sz val="11"/>
      <color rgb="FFFF0000"/>
      <name val="Calibri"/>
      <family val="2"/>
      <scheme val="minor"/>
    </font>
    <font>
      <b/>
      <u/>
      <sz val="11"/>
      <color rgb="FFFF0000"/>
      <name val="Calibri"/>
      <family val="2"/>
      <scheme val="minor"/>
    </font>
    <font>
      <b/>
      <sz val="18"/>
      <color theme="1"/>
      <name val="Calibri"/>
      <family val="2"/>
      <scheme val="minor"/>
    </font>
    <font>
      <b/>
      <sz val="18"/>
      <color rgb="FF0070C0"/>
      <name val="Calibri"/>
      <family val="2"/>
      <scheme val="minor"/>
    </font>
    <font>
      <b/>
      <sz val="18"/>
      <color rgb="FFD3A7FF"/>
      <name val="Calibri"/>
      <family val="2"/>
      <scheme val="minor"/>
    </font>
    <font>
      <sz val="8"/>
      <name val="Calibri"/>
      <family val="2"/>
      <scheme val="minor"/>
    </font>
    <font>
      <b/>
      <sz val="18"/>
      <color theme="0"/>
      <name val="Calibri"/>
      <family val="2"/>
      <scheme val="minor"/>
    </font>
    <font>
      <b/>
      <sz val="18"/>
      <color rgb="FFFF0000"/>
      <name val="Calibri"/>
      <family val="2"/>
      <scheme val="minor"/>
    </font>
    <font>
      <b/>
      <sz val="18"/>
      <color rgb="FFFF0000"/>
      <name val="Calibri"/>
      <family val="2"/>
    </font>
    <font>
      <sz val="11"/>
      <color rgb="FF000000"/>
      <name val="Calibri"/>
      <family val="2"/>
    </font>
    <font>
      <b/>
      <sz val="18"/>
      <color theme="5" tint="-0.249977111117893"/>
      <name val="Calibri"/>
      <family val="2"/>
      <scheme val="minor"/>
    </font>
    <font>
      <b/>
      <sz val="14"/>
      <color rgb="FF0070C0"/>
      <name val="Calibri"/>
      <family val="2"/>
      <scheme val="minor"/>
    </font>
    <font>
      <sz val="8"/>
      <color theme="0"/>
      <name val="Calibri"/>
      <family val="2"/>
      <scheme val="minor"/>
    </font>
    <font>
      <sz val="12"/>
      <color rgb="FF000000"/>
      <name val="Calibri Light"/>
      <family val="2"/>
    </font>
  </fonts>
  <fills count="17">
    <fill>
      <patternFill patternType="none"/>
    </fill>
    <fill>
      <patternFill patternType="gray125"/>
    </fill>
    <fill>
      <patternFill patternType="solid">
        <fgColor theme="1" tint="0.14999847407452621"/>
        <bgColor indexed="64"/>
      </patternFill>
    </fill>
    <fill>
      <patternFill patternType="solid">
        <fgColor rgb="FFFFDDDD"/>
        <bgColor indexed="64"/>
      </patternFill>
    </fill>
    <fill>
      <patternFill patternType="solid">
        <fgColor rgb="FFEEDDFF"/>
        <bgColor indexed="64"/>
      </patternFill>
    </fill>
    <fill>
      <patternFill patternType="solid">
        <fgColor rgb="FFDBB7FF"/>
        <bgColor indexed="64"/>
      </patternFill>
    </fill>
    <fill>
      <patternFill patternType="solid">
        <fgColor rgb="FFFFFFB7"/>
        <bgColor indexed="64"/>
      </patternFill>
    </fill>
    <fill>
      <patternFill patternType="solid">
        <fgColor rgb="FFD5FFEA"/>
        <bgColor indexed="64"/>
      </patternFill>
    </fill>
    <fill>
      <patternFill patternType="solid">
        <fgColor rgb="FFE6CDFF"/>
        <bgColor indexed="64"/>
      </patternFill>
    </fill>
    <fill>
      <patternFill patternType="solid">
        <fgColor rgb="FFCC99FF"/>
        <bgColor indexed="64"/>
      </patternFill>
    </fill>
    <fill>
      <patternFill patternType="solid">
        <fgColor rgb="FFD3A7FF"/>
        <bgColor indexed="64"/>
      </patternFill>
    </fill>
    <fill>
      <patternFill patternType="solid">
        <fgColor rgb="FFF3E7FF"/>
        <bgColor indexed="64"/>
      </patternFill>
    </fill>
    <fill>
      <patternFill patternType="solid">
        <fgColor rgb="FF0070C0"/>
        <bgColor indexed="64"/>
      </patternFill>
    </fill>
    <fill>
      <patternFill patternType="solid">
        <fgColor theme="0" tint="-0.14999847407452621"/>
        <bgColor indexed="64"/>
      </patternFill>
    </fill>
    <fill>
      <patternFill patternType="solid">
        <fgColor rgb="FFFDD7D7"/>
        <bgColor indexed="64"/>
      </patternFill>
    </fill>
    <fill>
      <patternFill patternType="solid">
        <fgColor theme="7" tint="0.59999389629810485"/>
        <bgColor indexed="64"/>
      </patternFill>
    </fill>
    <fill>
      <patternFill patternType="solid">
        <fgColor theme="5" tint="0.59999389629810485"/>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right/>
      <top style="medium">
        <color indexed="64"/>
      </top>
      <bottom style="thin">
        <color indexed="64"/>
      </bottom>
      <diagonal/>
    </border>
    <border>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style="medium">
        <color indexed="64"/>
      </left>
      <right/>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medium">
        <color theme="0" tint="-0.34998626667073579"/>
      </bottom>
      <diagonal/>
    </border>
    <border>
      <left/>
      <right style="medium">
        <color theme="0" tint="-0.34998626667073579"/>
      </right>
      <top/>
      <bottom/>
      <diagonal/>
    </border>
    <border>
      <left/>
      <right/>
      <top style="medium">
        <color theme="0" tint="-0.34998626667073579"/>
      </top>
      <bottom style="medium">
        <color theme="0" tint="-0.34998626667073579"/>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medium">
        <color theme="0" tint="-0.34998626667073579"/>
      </left>
      <right/>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s>
  <cellStyleXfs count="1">
    <xf numFmtId="0" fontId="0" fillId="0" borderId="0"/>
  </cellStyleXfs>
  <cellXfs count="350">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wrapText="1"/>
    </xf>
    <xf numFmtId="0" fontId="4" fillId="0" borderId="0" xfId="0" applyFont="1" applyAlignment="1">
      <alignment horizontal="center"/>
    </xf>
    <xf numFmtId="0" fontId="4" fillId="0" borderId="0" xfId="0" applyFont="1" applyAlignment="1">
      <alignment horizontal="center" wrapText="1"/>
    </xf>
    <xf numFmtId="0" fontId="6" fillId="10" borderId="18" xfId="0" applyFont="1" applyFill="1" applyBorder="1" applyAlignment="1">
      <alignment horizontal="center" vertical="center" textRotation="90" wrapText="1"/>
    </xf>
    <xf numFmtId="0" fontId="3" fillId="11" borderId="18" xfId="0" applyFont="1" applyFill="1" applyBorder="1" applyAlignment="1">
      <alignment horizontal="center" vertical="center" wrapText="1"/>
    </xf>
    <xf numFmtId="0" fontId="6" fillId="10" borderId="17" xfId="0" applyFont="1" applyFill="1" applyBorder="1" applyAlignment="1">
      <alignment horizontal="center" vertical="center" wrapText="1"/>
    </xf>
    <xf numFmtId="0" fontId="1" fillId="0" borderId="0" xfId="0" applyFont="1" applyAlignment="1">
      <alignment horizontal="center" wrapText="1"/>
    </xf>
    <xf numFmtId="0" fontId="3" fillId="4" borderId="37"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11" borderId="3"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9" fillId="0" borderId="0" xfId="0" applyFont="1" applyAlignment="1">
      <alignment horizontal="left" vertical="center" indent="1"/>
    </xf>
    <xf numFmtId="0" fontId="0" fillId="0" borderId="0" xfId="0" applyAlignment="1">
      <alignment vertical="center"/>
    </xf>
    <xf numFmtId="0" fontId="8" fillId="12" borderId="0" xfId="0" applyFont="1" applyFill="1" applyAlignment="1" applyProtection="1">
      <alignment horizontal="left" vertical="top" wrapText="1"/>
      <protection locked="0"/>
    </xf>
    <xf numFmtId="0" fontId="8" fillId="12" borderId="42" xfId="0" applyFont="1" applyFill="1" applyBorder="1" applyAlignment="1">
      <alignment horizontal="left" vertical="top" wrapText="1"/>
    </xf>
    <xf numFmtId="0" fontId="8" fillId="12" borderId="0" xfId="0" applyFont="1" applyFill="1" applyAlignment="1">
      <alignment horizontal="left" vertical="top" wrapText="1"/>
    </xf>
    <xf numFmtId="0" fontId="8" fillId="12" borderId="0" xfId="0" applyFont="1" applyFill="1" applyAlignment="1">
      <alignment vertical="top" wrapText="1"/>
    </xf>
    <xf numFmtId="0" fontId="0" fillId="0" borderId="0" xfId="0" applyAlignment="1" applyProtection="1">
      <alignment horizontal="left"/>
      <protection locked="0"/>
    </xf>
    <xf numFmtId="0" fontId="0" fillId="0" borderId="0" xfId="0" applyAlignment="1">
      <alignment horizontal="left"/>
    </xf>
    <xf numFmtId="8" fontId="10" fillId="0" borderId="0" xfId="0" applyNumberFormat="1" applyFont="1" applyAlignment="1">
      <alignment vertical="center" wrapText="1"/>
    </xf>
    <xf numFmtId="0" fontId="0" fillId="0" borderId="0" xfId="0" applyAlignment="1">
      <alignment vertical="center" wrapText="1"/>
    </xf>
    <xf numFmtId="0" fontId="0" fillId="0" borderId="0" xfId="0" applyAlignment="1">
      <alignment horizontal="center"/>
    </xf>
    <xf numFmtId="0" fontId="7" fillId="0" borderId="0" xfId="0" applyFont="1"/>
    <xf numFmtId="0" fontId="7" fillId="0" borderId="0" xfId="0" applyFont="1" applyAlignment="1">
      <alignment horizontal="left"/>
    </xf>
    <xf numFmtId="0" fontId="7" fillId="0" borderId="0" xfId="0" applyFont="1" applyAlignment="1">
      <alignment horizontal="center"/>
    </xf>
    <xf numFmtId="0" fontId="3" fillId="8" borderId="39" xfId="0" applyFont="1" applyFill="1" applyBorder="1" applyAlignment="1">
      <alignment horizontal="center" vertical="center" wrapText="1"/>
    </xf>
    <xf numFmtId="0" fontId="3" fillId="5" borderId="31" xfId="0" applyFont="1" applyFill="1" applyBorder="1" applyAlignment="1">
      <alignment horizontal="center" vertical="center" wrapText="1"/>
    </xf>
    <xf numFmtId="0" fontId="3" fillId="11" borderId="16"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3" fillId="11" borderId="29"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5" borderId="51"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10" borderId="4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30"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0" fillId="0" borderId="44" xfId="0" applyBorder="1"/>
    <xf numFmtId="0" fontId="0" fillId="0" borderId="31" xfId="0" applyBorder="1"/>
    <xf numFmtId="0" fontId="3" fillId="8" borderId="30" xfId="0" applyFont="1" applyFill="1" applyBorder="1" applyAlignment="1">
      <alignment horizontal="center" vertical="center" wrapText="1"/>
    </xf>
    <xf numFmtId="0" fontId="3" fillId="8" borderId="34"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0" fillId="0" borderId="43" xfId="0" applyBorder="1"/>
    <xf numFmtId="0" fontId="3" fillId="9" borderId="9" xfId="0" applyFont="1" applyFill="1" applyBorder="1" applyAlignment="1">
      <alignment horizontal="center" vertical="center" wrapText="1"/>
    </xf>
    <xf numFmtId="0" fontId="3" fillId="9" borderId="30"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32" xfId="0" applyFont="1" applyFill="1" applyBorder="1" applyAlignment="1">
      <alignment horizontal="center" vertical="center" wrapText="1"/>
    </xf>
    <xf numFmtId="0" fontId="3" fillId="9" borderId="43" xfId="0" applyFont="1" applyFill="1" applyBorder="1" applyAlignment="1">
      <alignment horizontal="center" vertical="center" wrapText="1"/>
    </xf>
    <xf numFmtId="0" fontId="4" fillId="9" borderId="9"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3" fillId="11" borderId="28"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8" borderId="20"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10" borderId="18" xfId="0" applyFont="1" applyFill="1" applyBorder="1" applyAlignment="1">
      <alignment horizontal="center" vertical="center" wrapText="1"/>
    </xf>
    <xf numFmtId="0" fontId="3" fillId="9" borderId="3" xfId="0" applyFont="1" applyFill="1" applyBorder="1" applyAlignment="1">
      <alignment horizontal="center" vertical="center" wrapText="1"/>
    </xf>
    <xf numFmtId="0" fontId="4" fillId="9" borderId="3" xfId="0" applyFont="1" applyFill="1" applyBorder="1" applyAlignment="1">
      <alignment horizontal="center" vertical="center" wrapText="1"/>
    </xf>
    <xf numFmtId="0" fontId="0" fillId="0" borderId="50" xfId="0" applyBorder="1"/>
    <xf numFmtId="0" fontId="6" fillId="10" borderId="3"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10" borderId="16" xfId="0" applyFont="1" applyFill="1" applyBorder="1" applyAlignment="1">
      <alignment horizontal="center" vertical="center" wrapText="1"/>
    </xf>
    <xf numFmtId="0" fontId="3" fillId="9" borderId="26" xfId="0" applyFont="1" applyFill="1" applyBorder="1" applyAlignment="1">
      <alignment horizontal="center" vertical="center" wrapText="1"/>
    </xf>
    <xf numFmtId="0" fontId="3" fillId="11" borderId="10"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0" fillId="0" borderId="42" xfId="0" applyBorder="1"/>
    <xf numFmtId="0" fontId="3" fillId="8" borderId="7" xfId="0" applyFont="1" applyFill="1" applyBorder="1" applyAlignment="1">
      <alignment horizontal="center" vertical="center" wrapText="1"/>
    </xf>
    <xf numFmtId="0" fontId="0" fillId="0" borderId="40" xfId="0" applyBorder="1"/>
    <xf numFmtId="0" fontId="5" fillId="11" borderId="18"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6" fillId="8" borderId="18"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16" fillId="2" borderId="1" xfId="0" applyFont="1" applyFill="1" applyBorder="1" applyAlignment="1">
      <alignment horizontal="center" vertical="center"/>
    </xf>
    <xf numFmtId="0" fontId="16" fillId="3"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6" borderId="1" xfId="0" applyFont="1" applyFill="1" applyBorder="1" applyAlignment="1">
      <alignment horizontal="center" vertical="center"/>
    </xf>
    <xf numFmtId="0" fontId="16" fillId="14" borderId="1" xfId="0" applyFont="1" applyFill="1" applyBorder="1" applyAlignment="1">
      <alignment horizontal="center" vertical="center"/>
    </xf>
    <xf numFmtId="0" fontId="1" fillId="7" borderId="0" xfId="0" applyFont="1" applyFill="1"/>
    <xf numFmtId="0" fontId="2" fillId="3" borderId="0" xfId="0" applyFont="1" applyFill="1"/>
    <xf numFmtId="0" fontId="1" fillId="2" borderId="0" xfId="0" applyFont="1" applyFill="1"/>
    <xf numFmtId="0" fontId="6" fillId="8" borderId="23" xfId="0" applyFont="1" applyFill="1" applyBorder="1" applyAlignment="1">
      <alignment vertical="center"/>
    </xf>
    <xf numFmtId="0" fontId="6" fillId="8" borderId="50" xfId="0" applyFont="1" applyFill="1" applyBorder="1" applyAlignment="1">
      <alignment vertical="center"/>
    </xf>
    <xf numFmtId="0" fontId="5" fillId="9" borderId="50" xfId="0" applyFont="1" applyFill="1" applyBorder="1" applyAlignment="1">
      <alignment vertical="center"/>
    </xf>
    <xf numFmtId="0" fontId="14" fillId="13" borderId="3" xfId="0" applyFont="1" applyFill="1" applyBorder="1" applyAlignment="1" applyProtection="1">
      <alignment horizontal="center" vertical="center" wrapText="1"/>
      <protection locked="0"/>
    </xf>
    <xf numFmtId="0" fontId="15" fillId="13" borderId="3" xfId="0" applyFont="1" applyFill="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5" fillId="0" borderId="17" xfId="0" applyFont="1" applyBorder="1" applyAlignment="1">
      <alignment horizontal="center" vertical="center"/>
    </xf>
    <xf numFmtId="0" fontId="14" fillId="0" borderId="3" xfId="0" applyFont="1" applyBorder="1" applyAlignment="1">
      <alignment horizontal="center" vertical="center"/>
    </xf>
    <xf numFmtId="0" fontId="13" fillId="0" borderId="18" xfId="0" applyFont="1" applyBorder="1" applyAlignment="1">
      <alignment horizontal="center" vertical="center" wrapText="1"/>
    </xf>
    <xf numFmtId="0" fontId="13" fillId="0" borderId="3" xfId="0" applyFont="1" applyBorder="1" applyAlignment="1">
      <alignment horizontal="center"/>
    </xf>
    <xf numFmtId="0" fontId="15" fillId="0" borderId="50" xfId="0" applyFont="1" applyBorder="1" applyAlignment="1">
      <alignment horizontal="center" vertical="center"/>
    </xf>
    <xf numFmtId="0" fontId="13" fillId="0" borderId="17" xfId="0" applyFont="1" applyBorder="1" applyAlignment="1">
      <alignment horizontal="center"/>
    </xf>
    <xf numFmtId="0" fontId="3" fillId="8" borderId="21"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35" xfId="0" applyFont="1" applyFill="1" applyBorder="1" applyAlignment="1">
      <alignment horizontal="center" vertical="center" wrapText="1"/>
    </xf>
    <xf numFmtId="0" fontId="8" fillId="0" borderId="0" xfId="0" applyFont="1" applyAlignment="1">
      <alignment horizontal="left"/>
    </xf>
    <xf numFmtId="0" fontId="6" fillId="8" borderId="27" xfId="0" applyFont="1" applyFill="1" applyBorder="1" applyAlignment="1">
      <alignment horizontal="center" vertical="center"/>
    </xf>
    <xf numFmtId="0" fontId="5" fillId="11" borderId="23" xfId="0" applyFont="1" applyFill="1" applyBorder="1" applyAlignment="1">
      <alignment vertical="center"/>
    </xf>
    <xf numFmtId="0" fontId="6" fillId="8" borderId="47" xfId="0" applyFont="1" applyFill="1" applyBorder="1" applyAlignment="1">
      <alignment vertical="center"/>
    </xf>
    <xf numFmtId="0" fontId="6" fillId="8" borderId="48" xfId="0" applyFont="1" applyFill="1" applyBorder="1" applyAlignment="1">
      <alignment vertical="center"/>
    </xf>
    <xf numFmtId="0" fontId="6" fillId="8" borderId="14" xfId="0" applyFont="1" applyFill="1" applyBorder="1" applyAlignment="1">
      <alignment vertical="center"/>
    </xf>
    <xf numFmtId="0" fontId="6" fillId="5" borderId="23" xfId="0" applyFont="1" applyFill="1" applyBorder="1" applyAlignment="1">
      <alignment vertical="center"/>
    </xf>
    <xf numFmtId="0" fontId="6" fillId="5" borderId="14" xfId="0" applyFont="1" applyFill="1" applyBorder="1" applyAlignment="1">
      <alignment vertical="center"/>
    </xf>
    <xf numFmtId="0" fontId="5" fillId="9" borderId="13" xfId="0" applyFont="1" applyFill="1" applyBorder="1" applyAlignment="1">
      <alignment vertical="center"/>
    </xf>
    <xf numFmtId="0" fontId="5" fillId="9" borderId="0" xfId="0" applyFont="1" applyFill="1" applyAlignment="1">
      <alignment vertical="center"/>
    </xf>
    <xf numFmtId="0" fontId="5" fillId="9" borderId="48" xfId="0" applyFont="1" applyFill="1" applyBorder="1" applyAlignment="1">
      <alignment vertical="center"/>
    </xf>
    <xf numFmtId="0" fontId="5" fillId="9" borderId="15" xfId="0" applyFont="1" applyFill="1" applyBorder="1" applyAlignment="1">
      <alignment vertical="center"/>
    </xf>
    <xf numFmtId="0" fontId="5" fillId="9" borderId="14" xfId="0" applyFont="1" applyFill="1" applyBorder="1" applyAlignment="1">
      <alignment vertical="center"/>
    </xf>
    <xf numFmtId="0" fontId="3" fillId="11"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5" fillId="11" borderId="23" xfId="0" applyFont="1" applyFill="1" applyBorder="1" applyAlignment="1">
      <alignment vertical="center" wrapText="1"/>
    </xf>
    <xf numFmtId="0" fontId="6" fillId="8" borderId="49" xfId="0" applyFont="1" applyFill="1" applyBorder="1" applyAlignment="1">
      <alignment vertical="center"/>
    </xf>
    <xf numFmtId="0" fontId="6" fillId="8" borderId="11" xfId="0" applyFont="1" applyFill="1" applyBorder="1" applyAlignment="1">
      <alignment vertical="center"/>
    </xf>
    <xf numFmtId="0" fontId="6" fillId="8" borderId="33" xfId="0" applyFont="1" applyFill="1" applyBorder="1" applyAlignment="1">
      <alignment vertical="center"/>
    </xf>
    <xf numFmtId="0" fontId="5" fillId="9" borderId="23" xfId="0" applyFont="1" applyFill="1" applyBorder="1" applyAlignment="1">
      <alignment vertical="center"/>
    </xf>
    <xf numFmtId="0" fontId="5" fillId="9" borderId="12" xfId="0" applyFont="1" applyFill="1" applyBorder="1" applyAlignment="1">
      <alignment vertical="center"/>
    </xf>
    <xf numFmtId="0" fontId="5" fillId="9" borderId="11" xfId="0" applyFont="1" applyFill="1" applyBorder="1" applyAlignment="1">
      <alignment vertical="center"/>
    </xf>
    <xf numFmtId="0" fontId="5" fillId="9" borderId="33" xfId="0" applyFont="1" applyFill="1" applyBorder="1" applyAlignment="1">
      <alignment vertical="center"/>
    </xf>
    <xf numFmtId="0" fontId="5" fillId="9" borderId="24" xfId="0" applyFont="1" applyFill="1" applyBorder="1" applyAlignment="1">
      <alignment vertical="center"/>
    </xf>
    <xf numFmtId="0" fontId="5" fillId="9" borderId="16" xfId="0" applyFont="1" applyFill="1" applyBorder="1" applyAlignment="1">
      <alignment vertical="center"/>
    </xf>
    <xf numFmtId="0" fontId="3" fillId="8" borderId="1" xfId="0" applyFont="1" applyFill="1" applyBorder="1" applyAlignment="1">
      <alignment horizontal="center" vertical="top" wrapText="1"/>
    </xf>
    <xf numFmtId="0" fontId="6" fillId="4" borderId="38" xfId="0" applyFont="1" applyFill="1" applyBorder="1" applyAlignment="1">
      <alignment vertical="center"/>
    </xf>
    <xf numFmtId="0" fontId="6" fillId="4" borderId="0" xfId="0" applyFont="1" applyFill="1" applyAlignment="1">
      <alignment vertical="center"/>
    </xf>
    <xf numFmtId="0" fontId="6" fillId="4" borderId="39" xfId="0" applyFont="1" applyFill="1" applyBorder="1" applyAlignment="1">
      <alignment vertical="center"/>
    </xf>
    <xf numFmtId="0" fontId="3" fillId="4" borderId="0" xfId="0" applyFont="1" applyFill="1" applyAlignment="1">
      <alignment horizontal="center" vertical="center" wrapText="1"/>
    </xf>
    <xf numFmtId="0" fontId="6" fillId="4" borderId="47" xfId="0" applyFont="1" applyFill="1" applyBorder="1" applyAlignment="1">
      <alignment vertical="center"/>
    </xf>
    <xf numFmtId="0" fontId="6" fillId="4" borderId="52" xfId="0" applyFont="1" applyFill="1" applyBorder="1" applyAlignment="1">
      <alignment vertical="center"/>
    </xf>
    <xf numFmtId="0" fontId="6" fillId="4" borderId="42" xfId="0" applyFont="1" applyFill="1" applyBorder="1" applyAlignment="1">
      <alignment vertical="center"/>
    </xf>
    <xf numFmtId="0" fontId="6" fillId="4" borderId="45" xfId="0" applyFont="1" applyFill="1" applyBorder="1" applyAlignment="1">
      <alignment vertical="center"/>
    </xf>
    <xf numFmtId="0" fontId="6" fillId="5" borderId="41" xfId="0" applyFont="1" applyFill="1" applyBorder="1" applyAlignment="1">
      <alignment vertical="center"/>
    </xf>
    <xf numFmtId="0" fontId="6" fillId="5" borderId="0" xfId="0" applyFont="1" applyFill="1" applyAlignment="1">
      <alignment vertical="center"/>
    </xf>
    <xf numFmtId="0" fontId="6" fillId="5" borderId="42" xfId="0" applyFont="1" applyFill="1" applyBorder="1" applyAlignment="1">
      <alignment vertical="center"/>
    </xf>
    <xf numFmtId="0" fontId="6" fillId="5" borderId="52" xfId="0" applyFont="1" applyFill="1" applyBorder="1" applyAlignment="1">
      <alignment vertical="center"/>
    </xf>
    <xf numFmtId="0" fontId="6" fillId="5" borderId="53" xfId="0" applyFont="1" applyFill="1" applyBorder="1" applyAlignment="1">
      <alignment vertical="center"/>
    </xf>
    <xf numFmtId="0" fontId="1" fillId="7" borderId="1" xfId="0" applyFont="1" applyFill="1" applyBorder="1" applyAlignment="1">
      <alignment horizontal="center" vertical="center"/>
    </xf>
    <xf numFmtId="0" fontId="1" fillId="6" borderId="1" xfId="0" applyFont="1" applyFill="1" applyBorder="1" applyAlignment="1">
      <alignment horizontal="center" vertical="center"/>
    </xf>
    <xf numFmtId="0" fontId="20" fillId="0" borderId="0" xfId="0" applyFont="1" applyAlignment="1">
      <alignment horizontal="right" vertical="center" wrapText="1"/>
    </xf>
    <xf numFmtId="0" fontId="5" fillId="0" borderId="0" xfId="0" applyFont="1" applyAlignment="1">
      <alignment wrapText="1"/>
    </xf>
    <xf numFmtId="0" fontId="3" fillId="11" borderId="4"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16" fillId="6" borderId="5" xfId="0" applyFont="1" applyFill="1" applyBorder="1" applyAlignment="1">
      <alignment horizontal="center" vertical="center"/>
    </xf>
    <xf numFmtId="0" fontId="16" fillId="7" borderId="5" xfId="0" applyFont="1" applyFill="1" applyBorder="1" applyAlignment="1">
      <alignment horizontal="center" vertical="center"/>
    </xf>
    <xf numFmtId="0" fontId="16" fillId="3" borderId="5" xfId="0" applyFont="1" applyFill="1" applyBorder="1" applyAlignment="1">
      <alignment horizontal="center" vertical="center"/>
    </xf>
    <xf numFmtId="0" fontId="16" fillId="7" borderId="6" xfId="0" applyFont="1" applyFill="1" applyBorder="1" applyAlignment="1">
      <alignment horizontal="center" vertical="center"/>
    </xf>
    <xf numFmtId="0" fontId="3" fillId="11" borderId="7" xfId="0" applyFont="1" applyFill="1" applyBorder="1" applyAlignment="1">
      <alignment horizontal="center" vertical="center" wrapText="1"/>
    </xf>
    <xf numFmtId="0" fontId="16" fillId="6" borderId="8" xfId="0" applyFont="1" applyFill="1" applyBorder="1" applyAlignment="1">
      <alignment horizontal="center" vertical="center"/>
    </xf>
    <xf numFmtId="0" fontId="3" fillId="11" borderId="54" xfId="0" applyFont="1" applyFill="1" applyBorder="1" applyAlignment="1">
      <alignment horizontal="center" vertical="center" wrapText="1"/>
    </xf>
    <xf numFmtId="0" fontId="3" fillId="11" borderId="55" xfId="0" applyFont="1" applyFill="1" applyBorder="1" applyAlignment="1">
      <alignment horizontal="center" vertical="center" wrapText="1"/>
    </xf>
    <xf numFmtId="0" fontId="16" fillId="7" borderId="55" xfId="0" applyFont="1" applyFill="1" applyBorder="1" applyAlignment="1">
      <alignment horizontal="center" vertical="center"/>
    </xf>
    <xf numFmtId="0" fontId="16" fillId="3" borderId="55" xfId="0" applyFont="1" applyFill="1" applyBorder="1" applyAlignment="1">
      <alignment horizontal="center" vertical="center"/>
    </xf>
    <xf numFmtId="0" fontId="16" fillId="3" borderId="56" xfId="0" applyFont="1" applyFill="1" applyBorder="1" applyAlignment="1">
      <alignment horizontal="center" vertical="center"/>
    </xf>
    <xf numFmtId="0" fontId="16" fillId="3" borderId="6" xfId="0" applyFont="1" applyFill="1" applyBorder="1" applyAlignment="1">
      <alignment horizontal="center" vertical="center"/>
    </xf>
    <xf numFmtId="0" fontId="3" fillId="4" borderId="7" xfId="0" applyFont="1" applyFill="1" applyBorder="1" applyAlignment="1">
      <alignment horizontal="center" vertical="center" wrapText="1"/>
    </xf>
    <xf numFmtId="0" fontId="16" fillId="3" borderId="8" xfId="0" applyFont="1" applyFill="1" applyBorder="1" applyAlignment="1">
      <alignment horizontal="center" vertical="center"/>
    </xf>
    <xf numFmtId="0" fontId="3" fillId="4" borderId="54" xfId="0" applyFont="1" applyFill="1" applyBorder="1" applyAlignment="1">
      <alignment horizontal="center" vertical="center" wrapText="1"/>
    </xf>
    <xf numFmtId="0" fontId="3" fillId="4" borderId="55" xfId="0" applyFont="1" applyFill="1" applyBorder="1" applyAlignment="1">
      <alignment horizontal="center" vertical="center" wrapText="1"/>
    </xf>
    <xf numFmtId="0" fontId="16" fillId="6" borderId="55" xfId="0" applyFont="1" applyFill="1" applyBorder="1" applyAlignment="1">
      <alignment horizontal="center" vertical="center"/>
    </xf>
    <xf numFmtId="0" fontId="16" fillId="7" borderId="8" xfId="0" applyFont="1" applyFill="1" applyBorder="1" applyAlignment="1">
      <alignment horizontal="center" vertical="center"/>
    </xf>
    <xf numFmtId="0" fontId="3" fillId="8" borderId="7" xfId="0" applyFont="1" applyFill="1" applyBorder="1" applyAlignment="1">
      <alignment horizontal="center" vertical="top" wrapText="1"/>
    </xf>
    <xf numFmtId="0" fontId="3" fillId="5" borderId="7" xfId="0" applyFont="1" applyFill="1" applyBorder="1" applyAlignment="1">
      <alignment horizontal="center" vertical="center" wrapText="1"/>
    </xf>
    <xf numFmtId="0" fontId="3" fillId="5" borderId="54" xfId="0" applyFont="1" applyFill="1" applyBorder="1" applyAlignment="1">
      <alignment horizontal="center" vertical="center" wrapText="1"/>
    </xf>
    <xf numFmtId="0" fontId="3" fillId="5" borderId="55" xfId="0" applyFont="1" applyFill="1" applyBorder="1" applyAlignment="1">
      <alignment horizontal="center" vertical="center" wrapText="1"/>
    </xf>
    <xf numFmtId="0" fontId="16" fillId="14" borderId="55" xfId="0" applyFont="1" applyFill="1" applyBorder="1" applyAlignment="1">
      <alignment horizontal="center" vertical="center"/>
    </xf>
    <xf numFmtId="0" fontId="16" fillId="7" borderId="56" xfId="0" applyFont="1" applyFill="1" applyBorder="1" applyAlignment="1">
      <alignment horizontal="center" vertical="center"/>
    </xf>
    <xf numFmtId="0" fontId="6" fillId="10" borderId="18" xfId="0" applyFont="1" applyFill="1" applyBorder="1" applyAlignment="1">
      <alignment horizontal="center" vertical="center" wrapText="1"/>
    </xf>
    <xf numFmtId="0" fontId="3" fillId="10" borderId="20" xfId="0" applyFont="1" applyFill="1" applyBorder="1" applyAlignment="1">
      <alignment horizontal="center" vertical="center" wrapText="1"/>
    </xf>
    <xf numFmtId="0" fontId="16" fillId="7" borderId="20" xfId="0" applyFont="1" applyFill="1" applyBorder="1" applyAlignment="1">
      <alignment horizontal="center" vertical="center"/>
    </xf>
    <xf numFmtId="0" fontId="16" fillId="7" borderId="21" xfId="0" applyFont="1" applyFill="1" applyBorder="1" applyAlignment="1">
      <alignment horizontal="center" vertical="center"/>
    </xf>
    <xf numFmtId="0" fontId="3" fillId="9" borderId="5" xfId="0" applyFont="1" applyFill="1" applyBorder="1" applyAlignment="1">
      <alignment horizontal="center" vertical="center" wrapText="1"/>
    </xf>
    <xf numFmtId="0" fontId="16" fillId="14" borderId="8" xfId="0" applyFont="1" applyFill="1" applyBorder="1" applyAlignment="1">
      <alignment horizontal="center" vertical="center"/>
    </xf>
    <xf numFmtId="0" fontId="4" fillId="9" borderId="55" xfId="0" applyFont="1" applyFill="1" applyBorder="1" applyAlignment="1">
      <alignment horizontal="center" vertical="center" wrapText="1"/>
    </xf>
    <xf numFmtId="0" fontId="16" fillId="2" borderId="56" xfId="0" applyFont="1" applyFill="1" applyBorder="1" applyAlignment="1">
      <alignment horizontal="center" vertical="center"/>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3" fillId="8" borderId="55" xfId="0" applyFont="1" applyFill="1" applyBorder="1" applyAlignment="1">
      <alignment horizontal="center" vertical="center" wrapText="1"/>
    </xf>
    <xf numFmtId="0" fontId="3" fillId="9" borderId="55" xfId="0" applyFont="1" applyFill="1" applyBorder="1" applyAlignment="1">
      <alignment horizontal="center" vertical="center" wrapText="1"/>
    </xf>
    <xf numFmtId="0" fontId="4" fillId="9" borderId="56" xfId="0" applyFont="1" applyFill="1" applyBorder="1" applyAlignment="1">
      <alignment horizontal="center" vertical="center" wrapText="1"/>
    </xf>
    <xf numFmtId="0" fontId="16" fillId="7" borderId="57" xfId="0" applyFont="1" applyFill="1" applyBorder="1" applyAlignment="1">
      <alignment horizontal="center" vertical="center"/>
    </xf>
    <xf numFmtId="0" fontId="16" fillId="7" borderId="51" xfId="0" applyFont="1" applyFill="1" applyBorder="1" applyAlignment="1">
      <alignment horizontal="center" vertical="center"/>
    </xf>
    <xf numFmtId="0" fontId="16" fillId="7" borderId="2" xfId="0" applyFont="1" applyFill="1" applyBorder="1" applyAlignment="1">
      <alignment horizontal="center" vertical="center"/>
    </xf>
    <xf numFmtId="0" fontId="16" fillId="3" borderId="2" xfId="0" applyFont="1" applyFill="1" applyBorder="1" applyAlignment="1">
      <alignment horizontal="center" vertical="center"/>
    </xf>
    <xf numFmtId="0" fontId="16" fillId="3" borderId="57" xfId="0" applyFont="1" applyFill="1" applyBorder="1" applyAlignment="1">
      <alignment horizontal="center" vertical="center"/>
    </xf>
    <xf numFmtId="0" fontId="16" fillId="7" borderId="22" xfId="0" applyFont="1" applyFill="1" applyBorder="1" applyAlignment="1">
      <alignment horizontal="center" vertical="center"/>
    </xf>
    <xf numFmtId="0" fontId="3" fillId="11" borderId="6"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11" borderId="56"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56"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56"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54" xfId="0" applyFont="1" applyFill="1" applyBorder="1" applyAlignment="1">
      <alignment horizontal="center" vertical="center" wrapText="1"/>
    </xf>
    <xf numFmtId="0" fontId="5" fillId="11" borderId="17" xfId="0" applyFont="1" applyFill="1" applyBorder="1" applyAlignment="1">
      <alignment vertical="center"/>
    </xf>
    <xf numFmtId="0" fontId="16" fillId="2" borderId="4" xfId="0" applyFont="1" applyFill="1" applyBorder="1" applyAlignment="1">
      <alignment horizontal="center" vertical="center"/>
    </xf>
    <xf numFmtId="0" fontId="16" fillId="6" borderId="7" xfId="0" applyFont="1" applyFill="1" applyBorder="1" applyAlignment="1">
      <alignment horizontal="center" vertical="center"/>
    </xf>
    <xf numFmtId="0" fontId="16" fillId="7" borderId="54" xfId="0" applyFont="1" applyFill="1" applyBorder="1" applyAlignment="1">
      <alignment horizontal="center" vertical="center"/>
    </xf>
    <xf numFmtId="0" fontId="16" fillId="7" borderId="4" xfId="0" applyFont="1" applyFill="1" applyBorder="1" applyAlignment="1">
      <alignment horizontal="center" vertical="center"/>
    </xf>
    <xf numFmtId="0" fontId="16" fillId="7" borderId="7"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54" xfId="0" applyFont="1" applyFill="1" applyBorder="1" applyAlignment="1">
      <alignment horizontal="center" vertical="center"/>
    </xf>
    <xf numFmtId="0" fontId="16" fillId="7" borderId="19" xfId="0" applyFont="1" applyFill="1" applyBorder="1" applyAlignment="1">
      <alignment horizontal="center" vertical="center"/>
    </xf>
    <xf numFmtId="0" fontId="6" fillId="8" borderId="58" xfId="0" applyFont="1" applyFill="1" applyBorder="1" applyAlignment="1">
      <alignment vertical="center"/>
    </xf>
    <xf numFmtId="0" fontId="6" fillId="4" borderId="31" xfId="0" applyFont="1" applyFill="1" applyBorder="1" applyAlignment="1">
      <alignment vertical="center"/>
    </xf>
    <xf numFmtId="0" fontId="16" fillId="6" borderId="6" xfId="0" applyFont="1" applyFill="1" applyBorder="1" applyAlignment="1">
      <alignment horizontal="center" vertical="center"/>
    </xf>
    <xf numFmtId="0" fontId="16" fillId="6" borderId="54" xfId="0" applyFont="1" applyFill="1" applyBorder="1" applyAlignment="1">
      <alignment horizontal="center" vertical="center"/>
    </xf>
    <xf numFmtId="0" fontId="3" fillId="5" borderId="59" xfId="0" applyFont="1" applyFill="1" applyBorder="1" applyAlignment="1">
      <alignment horizontal="center" vertical="center" wrapText="1"/>
    </xf>
    <xf numFmtId="0" fontId="3" fillId="5" borderId="60" xfId="0" applyFont="1" applyFill="1" applyBorder="1" applyAlignment="1">
      <alignment horizontal="center" vertical="center" wrapText="1"/>
    </xf>
    <xf numFmtId="0" fontId="3" fillId="5" borderId="61" xfId="0" applyFont="1" applyFill="1" applyBorder="1" applyAlignment="1">
      <alignment horizontal="center" vertical="center" wrapText="1"/>
    </xf>
    <xf numFmtId="0" fontId="16" fillId="3" borderId="59" xfId="0" applyFont="1" applyFill="1" applyBorder="1" applyAlignment="1">
      <alignment horizontal="center" vertical="center"/>
    </xf>
    <xf numFmtId="0" fontId="16" fillId="3" borderId="61" xfId="0" applyFont="1" applyFill="1" applyBorder="1" applyAlignment="1">
      <alignment horizontal="center" vertical="center"/>
    </xf>
    <xf numFmtId="0" fontId="16" fillId="7" borderId="59" xfId="0" applyFont="1" applyFill="1" applyBorder="1" applyAlignment="1">
      <alignment horizontal="center" vertical="center"/>
    </xf>
    <xf numFmtId="0" fontId="16" fillId="7" borderId="60" xfId="0" applyFont="1" applyFill="1" applyBorder="1" applyAlignment="1">
      <alignment horizontal="center" vertical="center"/>
    </xf>
    <xf numFmtId="0" fontId="16" fillId="7" borderId="61" xfId="0" applyFont="1" applyFill="1" applyBorder="1" applyAlignment="1">
      <alignment horizontal="center" vertical="center"/>
    </xf>
    <xf numFmtId="0" fontId="16" fillId="14" borderId="60" xfId="0" applyFont="1" applyFill="1" applyBorder="1" applyAlignment="1">
      <alignment horizontal="center" vertical="center"/>
    </xf>
    <xf numFmtId="0" fontId="16" fillId="7" borderId="37" xfId="0" applyFont="1" applyFill="1" applyBorder="1" applyAlignment="1">
      <alignment horizontal="center" vertical="center"/>
    </xf>
    <xf numFmtId="0" fontId="3" fillId="9" borderId="51"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57"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3" fillId="10" borderId="10" xfId="0" applyFont="1" applyFill="1" applyBorder="1" applyAlignment="1">
      <alignment horizontal="center" vertical="center" wrapText="1"/>
    </xf>
    <xf numFmtId="0" fontId="3" fillId="10" borderId="62" xfId="0" applyFont="1" applyFill="1" applyBorder="1" applyAlignment="1">
      <alignment horizontal="center" vertical="center" wrapText="1"/>
    </xf>
    <xf numFmtId="0" fontId="16" fillId="7" borderId="9" xfId="0" applyFont="1" applyFill="1" applyBorder="1" applyAlignment="1">
      <alignment horizontal="center" vertical="center"/>
    </xf>
    <xf numFmtId="0" fontId="16" fillId="7" borderId="10" xfId="0" applyFont="1" applyFill="1" applyBorder="1" applyAlignment="1">
      <alignment horizontal="center" vertical="center"/>
    </xf>
    <xf numFmtId="0" fontId="16" fillId="7" borderId="62" xfId="0" applyFont="1" applyFill="1" applyBorder="1" applyAlignment="1">
      <alignment horizontal="center" vertical="center"/>
    </xf>
    <xf numFmtId="0" fontId="5" fillId="11" borderId="18" xfId="0" applyFont="1" applyFill="1" applyBorder="1" applyAlignment="1">
      <alignment vertical="center" wrapText="1"/>
    </xf>
    <xf numFmtId="0" fontId="3" fillId="8" borderId="54" xfId="0" applyFont="1" applyFill="1" applyBorder="1" applyAlignment="1">
      <alignment horizontal="center" vertical="center" wrapText="1"/>
    </xf>
    <xf numFmtId="0" fontId="3" fillId="5" borderId="63" xfId="0" applyFont="1" applyFill="1" applyBorder="1" applyAlignment="1">
      <alignment horizontal="center" vertical="center" wrapText="1"/>
    </xf>
    <xf numFmtId="0" fontId="3" fillId="5" borderId="64" xfId="0" applyFont="1" applyFill="1" applyBorder="1" applyAlignment="1">
      <alignment horizontal="center" vertical="center" wrapText="1"/>
    </xf>
    <xf numFmtId="0" fontId="3" fillId="5" borderId="35" xfId="0" applyFont="1" applyFill="1" applyBorder="1" applyAlignment="1">
      <alignment horizontal="center" vertical="center" wrapText="1"/>
    </xf>
    <xf numFmtId="0" fontId="16" fillId="3" borderId="63" xfId="0" applyFont="1" applyFill="1" applyBorder="1" applyAlignment="1">
      <alignment horizontal="center" vertical="center"/>
    </xf>
    <xf numFmtId="0" fontId="16" fillId="3" borderId="35" xfId="0" applyFont="1" applyFill="1" applyBorder="1" applyAlignment="1">
      <alignment horizontal="center" vertical="center"/>
    </xf>
    <xf numFmtId="0" fontId="16" fillId="7" borderId="63" xfId="0" applyFont="1" applyFill="1" applyBorder="1" applyAlignment="1">
      <alignment horizontal="center" vertical="center"/>
    </xf>
    <xf numFmtId="0" fontId="16" fillId="7" borderId="64" xfId="0" applyFont="1" applyFill="1" applyBorder="1" applyAlignment="1">
      <alignment horizontal="center" vertical="center"/>
    </xf>
    <xf numFmtId="0" fontId="16" fillId="7" borderId="35" xfId="0" applyFont="1" applyFill="1" applyBorder="1" applyAlignment="1">
      <alignment horizontal="center" vertical="center"/>
    </xf>
    <xf numFmtId="0" fontId="16" fillId="3" borderId="64" xfId="0" applyFont="1" applyFill="1" applyBorder="1" applyAlignment="1">
      <alignment horizontal="center" vertical="center"/>
    </xf>
    <xf numFmtId="0" fontId="16" fillId="7" borderId="65" xfId="0" applyFont="1" applyFill="1" applyBorder="1" applyAlignment="1">
      <alignment horizontal="center" vertical="center"/>
    </xf>
    <xf numFmtId="0" fontId="16" fillId="7" borderId="32" xfId="0" applyFont="1" applyFill="1" applyBorder="1" applyAlignment="1">
      <alignment horizontal="center" vertical="center"/>
    </xf>
    <xf numFmtId="0" fontId="16" fillId="7" borderId="36" xfId="0" applyFont="1" applyFill="1" applyBorder="1" applyAlignment="1">
      <alignment horizontal="center" vertical="center"/>
    </xf>
    <xf numFmtId="0" fontId="3" fillId="8" borderId="56" xfId="0" applyFont="1" applyFill="1" applyBorder="1" applyAlignment="1">
      <alignment horizontal="center" vertical="center" wrapText="1"/>
    </xf>
    <xf numFmtId="0" fontId="13" fillId="0" borderId="69" xfId="0" applyFont="1" applyBorder="1" applyAlignment="1">
      <alignment horizontal="center" vertical="center" wrapText="1"/>
    </xf>
    <xf numFmtId="0" fontId="0" fillId="15" borderId="66" xfId="0" applyFill="1" applyBorder="1"/>
    <xf numFmtId="0" fontId="0" fillId="15" borderId="0" xfId="0" applyFill="1"/>
    <xf numFmtId="0" fontId="0" fillId="15" borderId="67" xfId="0" applyFill="1" applyBorder="1"/>
    <xf numFmtId="0" fontId="0" fillId="15" borderId="72" xfId="0" applyFill="1" applyBorder="1"/>
    <xf numFmtId="0" fontId="0" fillId="16" borderId="0" xfId="0" applyFill="1"/>
    <xf numFmtId="0" fontId="0" fillId="16" borderId="67" xfId="0" applyFill="1" applyBorder="1"/>
    <xf numFmtId="0" fontId="0" fillId="16" borderId="72" xfId="0" applyFill="1" applyBorder="1"/>
    <xf numFmtId="0" fontId="11" fillId="16" borderId="0" xfId="0" applyFont="1" applyFill="1" applyAlignment="1">
      <alignment horizontal="center" wrapText="1"/>
    </xf>
    <xf numFmtId="0" fontId="0" fillId="16" borderId="66" xfId="0" applyFill="1" applyBorder="1"/>
    <xf numFmtId="0" fontId="21" fillId="0" borderId="70" xfId="0" applyFont="1" applyBorder="1" applyAlignment="1">
      <alignment horizontal="center" vertical="center"/>
    </xf>
    <xf numFmtId="0" fontId="21" fillId="0" borderId="69" xfId="0" applyFont="1" applyBorder="1" applyAlignment="1">
      <alignment horizontal="center" vertical="center"/>
    </xf>
    <xf numFmtId="0" fontId="21" fillId="13" borderId="70" xfId="0" applyFont="1" applyFill="1" applyBorder="1" applyAlignment="1" applyProtection="1">
      <alignment horizontal="center" vertical="center" wrapText="1"/>
      <protection locked="0"/>
    </xf>
    <xf numFmtId="0" fontId="21" fillId="13" borderId="68" xfId="0" applyFont="1" applyFill="1" applyBorder="1" applyAlignment="1" applyProtection="1">
      <alignment horizontal="center" vertical="center" wrapText="1"/>
      <protection locked="0"/>
    </xf>
    <xf numFmtId="0" fontId="21" fillId="13" borderId="69" xfId="0" applyFont="1" applyFill="1" applyBorder="1" applyAlignment="1" applyProtection="1">
      <alignment horizontal="center" vertical="center" wrapText="1"/>
      <protection locked="0"/>
    </xf>
    <xf numFmtId="0" fontId="22" fillId="0" borderId="0" xfId="0" applyFont="1" applyAlignment="1">
      <alignment vertical="center"/>
    </xf>
    <xf numFmtId="0" fontId="16" fillId="7" borderId="12" xfId="0" applyFont="1" applyFill="1" applyBorder="1" applyAlignment="1">
      <alignment horizontal="center" vertical="center"/>
    </xf>
    <xf numFmtId="0" fontId="14" fillId="0" borderId="3" xfId="0" applyFont="1" applyBorder="1" applyAlignment="1" applyProtection="1">
      <alignment horizontal="center" vertical="center" wrapText="1"/>
      <protection hidden="1"/>
    </xf>
    <xf numFmtId="0" fontId="15" fillId="0" borderId="25"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wrapText="1"/>
      <protection hidden="1"/>
    </xf>
    <xf numFmtId="0" fontId="21" fillId="0" borderId="68" xfId="0" applyFont="1" applyBorder="1" applyAlignment="1" applyProtection="1">
      <alignment horizontal="center" vertical="center" wrapText="1"/>
      <protection hidden="1"/>
    </xf>
    <xf numFmtId="0" fontId="21" fillId="0" borderId="69" xfId="0" applyFont="1" applyBorder="1" applyAlignment="1" applyProtection="1">
      <alignment horizontal="center" vertical="center" wrapText="1"/>
      <protection hidden="1"/>
    </xf>
    <xf numFmtId="0" fontId="16" fillId="6" borderId="64" xfId="0" applyFont="1" applyFill="1" applyBorder="1" applyAlignment="1">
      <alignment horizontal="center" vertical="center"/>
    </xf>
    <xf numFmtId="0" fontId="23" fillId="2" borderId="1" xfId="0" applyFont="1" applyFill="1" applyBorder="1" applyAlignment="1">
      <alignment horizontal="center" vertical="center"/>
    </xf>
    <xf numFmtId="0" fontId="9" fillId="0" borderId="0" xfId="0" applyFont="1" applyAlignment="1">
      <alignment horizontal="left" vertical="center"/>
    </xf>
    <xf numFmtId="0" fontId="5" fillId="9" borderId="24" xfId="0" applyFont="1" applyFill="1" applyBorder="1" applyAlignment="1">
      <alignment horizontal="center" vertical="center"/>
    </xf>
    <xf numFmtId="0" fontId="5" fillId="9" borderId="45" xfId="0" applyFont="1" applyFill="1" applyBorder="1" applyAlignment="1">
      <alignment horizontal="center" vertical="center"/>
    </xf>
    <xf numFmtId="0" fontId="5" fillId="9" borderId="46" xfId="0" applyFont="1" applyFill="1" applyBorder="1" applyAlignment="1">
      <alignment horizontal="center" vertical="center"/>
    </xf>
    <xf numFmtId="0" fontId="6" fillId="8" borderId="27"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5" fillId="11" borderId="18" xfId="0" applyFont="1" applyFill="1" applyBorder="1" applyAlignment="1">
      <alignment horizontal="center" vertical="center"/>
    </xf>
    <xf numFmtId="0" fontId="5" fillId="11" borderId="27" xfId="0" applyFont="1" applyFill="1" applyBorder="1" applyAlignment="1">
      <alignment horizontal="center" vertical="center"/>
    </xf>
    <xf numFmtId="0" fontId="5" fillId="11" borderId="28" xfId="0" applyFont="1" applyFill="1" applyBorder="1" applyAlignment="1">
      <alignment horizontal="center" vertical="center"/>
    </xf>
    <xf numFmtId="0" fontId="5" fillId="11" borderId="17" xfId="0" applyFont="1" applyFill="1" applyBorder="1" applyAlignment="1">
      <alignment horizontal="center" vertical="center" textRotation="90" wrapText="1"/>
    </xf>
    <xf numFmtId="0" fontId="5" fillId="11" borderId="26" xfId="0" applyFont="1" applyFill="1" applyBorder="1" applyAlignment="1">
      <alignment horizontal="center" vertical="center" textRotation="90" wrapText="1"/>
    </xf>
    <xf numFmtId="0" fontId="5" fillId="11" borderId="25" xfId="0" applyFont="1" applyFill="1" applyBorder="1" applyAlignment="1">
      <alignment horizontal="center" vertical="center" textRotation="90" wrapText="1"/>
    </xf>
    <xf numFmtId="0" fontId="5" fillId="9" borderId="17" xfId="0" applyFont="1" applyFill="1" applyBorder="1" applyAlignment="1">
      <alignment horizontal="center" vertical="center" textRotation="90" wrapText="1"/>
    </xf>
    <xf numFmtId="0" fontId="5" fillId="9" borderId="26" xfId="0" applyFont="1" applyFill="1" applyBorder="1" applyAlignment="1">
      <alignment horizontal="center" vertical="center" textRotation="90" wrapText="1"/>
    </xf>
    <xf numFmtId="0" fontId="5" fillId="9" borderId="25" xfId="0" applyFont="1" applyFill="1" applyBorder="1" applyAlignment="1">
      <alignment horizontal="center" vertical="center" textRotation="90" wrapText="1"/>
    </xf>
    <xf numFmtId="0" fontId="6" fillId="4" borderId="18" xfId="0" applyFont="1" applyFill="1" applyBorder="1" applyAlignment="1">
      <alignment horizontal="center" vertical="center"/>
    </xf>
    <xf numFmtId="0" fontId="6" fillId="4" borderId="27" xfId="0" applyFont="1" applyFill="1" applyBorder="1" applyAlignment="1">
      <alignment horizontal="center" vertical="center"/>
    </xf>
    <xf numFmtId="0" fontId="6" fillId="4" borderId="28" xfId="0" applyFont="1" applyFill="1" applyBorder="1" applyAlignment="1">
      <alignment horizontal="center" vertical="center"/>
    </xf>
    <xf numFmtId="0" fontId="6" fillId="5" borderId="17" xfId="0" applyFont="1" applyFill="1" applyBorder="1" applyAlignment="1">
      <alignment horizontal="center" vertical="center" textRotation="90" wrapText="1"/>
    </xf>
    <xf numFmtId="0" fontId="6" fillId="5" borderId="26" xfId="0" applyFont="1" applyFill="1" applyBorder="1" applyAlignment="1">
      <alignment horizontal="center" vertical="center" textRotation="90" wrapText="1"/>
    </xf>
    <xf numFmtId="0" fontId="6" fillId="5" borderId="25"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0" fontId="6" fillId="8" borderId="26" xfId="0" applyFont="1" applyFill="1" applyBorder="1" applyAlignment="1">
      <alignment horizontal="center" vertical="center" textRotation="90" wrapText="1"/>
    </xf>
    <xf numFmtId="0" fontId="6" fillId="8" borderId="25" xfId="0" applyFont="1" applyFill="1" applyBorder="1" applyAlignment="1">
      <alignment horizontal="center" vertical="center" textRotation="90" wrapText="1"/>
    </xf>
    <xf numFmtId="0" fontId="6" fillId="4" borderId="17" xfId="0" applyFont="1" applyFill="1" applyBorder="1" applyAlignment="1">
      <alignment horizontal="center" vertical="center" textRotation="90" wrapText="1"/>
    </xf>
    <xf numFmtId="0" fontId="6" fillId="4" borderId="26" xfId="0" applyFont="1" applyFill="1" applyBorder="1" applyAlignment="1">
      <alignment horizontal="center" vertical="center" textRotation="90" wrapText="1"/>
    </xf>
    <xf numFmtId="0" fontId="6" fillId="4" borderId="25" xfId="0" applyFont="1" applyFill="1" applyBorder="1" applyAlignment="1">
      <alignment horizontal="center" vertical="center" textRotation="90" wrapText="1"/>
    </xf>
    <xf numFmtId="0" fontId="11" fillId="0" borderId="0" xfId="0" applyFont="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7" fillId="12" borderId="17" xfId="0" applyFont="1" applyFill="1" applyBorder="1" applyAlignment="1">
      <alignment horizontal="center" vertical="center"/>
    </xf>
    <xf numFmtId="0" fontId="17" fillId="12" borderId="25" xfId="0" applyFont="1" applyFill="1" applyBorder="1" applyAlignment="1">
      <alignment horizontal="center" vertical="center"/>
    </xf>
    <xf numFmtId="0" fontId="19" fillId="0" borderId="24" xfId="0" applyFont="1" applyBorder="1" applyAlignment="1">
      <alignment horizontal="center"/>
    </xf>
    <xf numFmtId="0" fontId="19" fillId="0" borderId="45" xfId="0" applyFont="1" applyBorder="1" applyAlignment="1">
      <alignment horizontal="center"/>
    </xf>
    <xf numFmtId="0" fontId="13" fillId="0" borderId="18" xfId="0" applyFont="1" applyBorder="1" applyAlignment="1">
      <alignment horizontal="center"/>
    </xf>
    <xf numFmtId="0" fontId="13" fillId="0" borderId="28" xfId="0" applyFont="1" applyBorder="1" applyAlignment="1">
      <alignment horizontal="center"/>
    </xf>
    <xf numFmtId="0" fontId="14" fillId="13" borderId="18" xfId="0" applyFont="1" applyFill="1" applyBorder="1" applyAlignment="1" applyProtection="1">
      <alignment horizontal="center" vertical="center" wrapText="1"/>
      <protection locked="0"/>
    </xf>
    <xf numFmtId="0" fontId="14" fillId="13" borderId="27" xfId="0" applyFont="1" applyFill="1" applyBorder="1" applyAlignment="1" applyProtection="1">
      <alignment horizontal="center" vertical="center" wrapText="1"/>
      <protection locked="0"/>
    </xf>
    <xf numFmtId="0" fontId="15" fillId="13" borderId="24" xfId="0" applyFont="1" applyFill="1" applyBorder="1" applyAlignment="1" applyProtection="1">
      <alignment horizontal="center" vertical="center" wrapText="1"/>
      <protection locked="0"/>
    </xf>
    <xf numFmtId="0" fontId="15" fillId="13" borderId="46"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8" fillId="0" borderId="50" xfId="0" applyFont="1" applyBorder="1" applyAlignment="1">
      <alignment horizontal="center"/>
    </xf>
    <xf numFmtId="0" fontId="18" fillId="0" borderId="0" xfId="0" applyFont="1" applyAlignment="1">
      <alignment horizontal="center"/>
    </xf>
    <xf numFmtId="0" fontId="13" fillId="6" borderId="18"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3" fillId="6" borderId="28" xfId="0" applyFont="1" applyFill="1" applyBorder="1" applyAlignment="1">
      <alignment horizontal="center" vertical="center" wrapText="1"/>
    </xf>
    <xf numFmtId="0" fontId="21" fillId="13" borderId="71" xfId="0" applyFont="1" applyFill="1" applyBorder="1" applyAlignment="1" applyProtection="1">
      <alignment horizontal="center" vertical="center" wrapText="1"/>
      <protection locked="0"/>
    </xf>
    <xf numFmtId="0" fontId="21" fillId="13" borderId="70" xfId="0" applyFont="1" applyFill="1" applyBorder="1" applyAlignment="1" applyProtection="1">
      <alignment horizontal="center" vertical="center" wrapText="1"/>
      <protection locked="0"/>
    </xf>
    <xf numFmtId="0" fontId="5" fillId="9" borderId="18" xfId="0" applyFont="1" applyFill="1" applyBorder="1" applyAlignment="1">
      <alignment horizontal="center" vertical="center"/>
    </xf>
    <xf numFmtId="0" fontId="5" fillId="9" borderId="27" xfId="0" applyFont="1" applyFill="1" applyBorder="1" applyAlignment="1">
      <alignment horizontal="center" vertical="center"/>
    </xf>
    <xf numFmtId="0" fontId="5" fillId="9" borderId="28" xfId="0" applyFont="1" applyFill="1" applyBorder="1" applyAlignment="1">
      <alignment horizontal="center" vertical="center"/>
    </xf>
    <xf numFmtId="0" fontId="6" fillId="8" borderId="18" xfId="0" applyFont="1" applyFill="1" applyBorder="1" applyAlignment="1">
      <alignment horizontal="center" vertical="center"/>
    </xf>
    <xf numFmtId="0" fontId="6" fillId="8" borderId="28" xfId="0" applyFont="1" applyFill="1" applyBorder="1" applyAlignment="1">
      <alignment horizontal="center" vertical="center"/>
    </xf>
  </cellXfs>
  <cellStyles count="1">
    <cellStyle name="Standaard" xfId="0" builtinId="0"/>
  </cellStyles>
  <dxfs count="38">
    <dxf>
      <font>
        <b/>
        <i val="0"/>
        <color rgb="FF0070C0"/>
      </font>
      <fill>
        <patternFill>
          <bgColor theme="8" tint="0.79998168889431442"/>
        </patternFill>
      </fill>
    </dxf>
    <dxf>
      <font>
        <b/>
        <i val="0"/>
        <color theme="0"/>
      </font>
      <fill>
        <patternFill>
          <bgColor theme="1"/>
        </patternFill>
      </fill>
    </dxf>
    <dxf>
      <font>
        <b/>
        <i val="0"/>
        <color rgb="FFFF0000"/>
      </font>
      <fill>
        <patternFill>
          <bgColor rgb="FFFDD7D7"/>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0"/>
      </font>
      <fill>
        <patternFill>
          <bgColor theme="1"/>
        </patternFill>
      </fill>
    </dxf>
    <dxf>
      <font>
        <b/>
        <i val="0"/>
        <color rgb="FF0070C0"/>
      </font>
      <fill>
        <patternFill>
          <bgColor theme="8" tint="0.79998168889431442"/>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rgb="FFFF0000"/>
      </font>
      <fill>
        <patternFill>
          <bgColor rgb="FFFDD7D7"/>
        </patternFill>
      </fill>
    </dxf>
    <dxf>
      <font>
        <b/>
        <i val="0"/>
        <color rgb="FF0070C0"/>
      </font>
      <fill>
        <patternFill>
          <bgColor theme="8" tint="0.79998168889431442"/>
        </patternFill>
      </fill>
    </dxf>
    <dxf>
      <font>
        <b/>
        <i val="0"/>
        <color theme="0"/>
      </font>
      <fill>
        <patternFill>
          <bgColor theme="1"/>
        </patternFill>
      </fill>
    </dxf>
    <dxf>
      <font>
        <b/>
        <i val="0"/>
        <color rgb="FFFF0000"/>
      </font>
      <fill>
        <patternFill>
          <bgColor rgb="FFFDD7D7"/>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rgb="FF0070C0"/>
      </font>
      <fill>
        <patternFill>
          <bgColor theme="8" tint="0.79998168889431442"/>
        </patternFill>
      </fill>
    </dxf>
    <dxf>
      <font>
        <b/>
        <i val="0"/>
        <color theme="0"/>
      </font>
      <fill>
        <patternFill>
          <bgColor theme="1"/>
        </patternFill>
      </fill>
    </dxf>
    <dxf>
      <font>
        <b/>
        <i val="0"/>
        <color rgb="FFFF0000"/>
      </font>
      <fill>
        <patternFill>
          <bgColor rgb="FFFDD7D7"/>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color rgb="FF0070C0"/>
      </font>
      <fill>
        <patternFill>
          <bgColor rgb="FFFDD7D7"/>
        </patternFill>
      </fill>
    </dxf>
    <dxf>
      <font>
        <b/>
        <i/>
        <color rgb="FF0070C0"/>
      </font>
      <fill>
        <patternFill>
          <bgColor rgb="FFFDD7D7"/>
        </patternFill>
      </fill>
    </dxf>
    <dxf>
      <font>
        <b/>
        <i val="0"/>
        <color rgb="FFFF0000"/>
      </font>
      <fill>
        <patternFill>
          <bgColor rgb="FFFDD7D7"/>
        </patternFill>
      </fill>
    </dxf>
    <dxf>
      <font>
        <b/>
        <i val="0"/>
        <color theme="0"/>
      </font>
      <fill>
        <patternFill>
          <bgColor theme="1"/>
        </patternFill>
      </fill>
    </dxf>
    <dxf>
      <font>
        <b/>
        <i val="0"/>
        <color rgb="FF0070C0"/>
      </font>
      <fill>
        <patternFill>
          <bgColor theme="8" tint="0.79998168889431442"/>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rgb="FFFF0000"/>
      </font>
      <fill>
        <patternFill>
          <bgColor rgb="FFFDD7D7"/>
        </patternFill>
      </fill>
    </dxf>
    <dxf>
      <font>
        <b/>
        <i val="0"/>
        <color theme="0"/>
      </font>
      <fill>
        <patternFill>
          <bgColor theme="1"/>
        </patternFill>
      </fill>
    </dxf>
    <dxf>
      <font>
        <b/>
        <i val="0"/>
        <color rgb="FF0070C0"/>
      </font>
      <fill>
        <patternFill>
          <bgColor theme="8" tint="0.79998168889431442"/>
        </patternFill>
      </fill>
    </dxf>
  </dxfs>
  <tableStyles count="0" defaultTableStyle="TableStyleMedium2" defaultPivotStyle="PivotStyleLight16"/>
  <colors>
    <mruColors>
      <color rgb="FFFFFF97"/>
      <color rgb="FFFDD7D7"/>
      <color rgb="FFFFD9D9"/>
      <color rgb="FFFFFFB7"/>
      <color rgb="FFCC3300"/>
      <color rgb="FFD5FFEA"/>
      <color rgb="FFD3A7FF"/>
      <color rgb="FFCC99FF"/>
      <color rgb="FFFFDDDD"/>
      <color rgb="FFB9E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38084-FE1B-435A-A7CA-171C85451FCC}">
  <sheetPr>
    <pageSetUpPr fitToPage="1"/>
  </sheetPr>
  <dimension ref="A1:CK190"/>
  <sheetViews>
    <sheetView zoomScale="90" zoomScaleNormal="90" workbookViewId="0">
      <pane xSplit="6" ySplit="6" topLeftCell="AO41" activePane="bottomRight" state="frozen"/>
      <selection pane="topRight" activeCell="G1" sqref="G1"/>
      <selection pane="bottomLeft" activeCell="A7" sqref="A7"/>
      <selection pane="bottomRight" activeCell="AS44" sqref="AS44"/>
    </sheetView>
  </sheetViews>
  <sheetFormatPr defaultColWidth="9.140625" defaultRowHeight="11.25" x14ac:dyDescent="0.2"/>
  <cols>
    <col min="1" max="1" width="10.7109375" style="1" customWidth="1"/>
    <col min="2" max="2" width="10.7109375" style="1" hidden="1" customWidth="1"/>
    <col min="3" max="6" width="13.5703125" style="3" customWidth="1"/>
    <col min="7" max="8" width="11.28515625" style="1" customWidth="1"/>
    <col min="9" max="9" width="12.28515625" style="1" customWidth="1"/>
    <col min="10" max="16" width="11.28515625" style="1" customWidth="1"/>
    <col min="17" max="19" width="11.42578125" style="1" customWidth="1"/>
    <col min="20" max="50" width="11.28515625" style="1" customWidth="1"/>
    <col min="51" max="53" width="12.42578125" style="1" customWidth="1"/>
    <col min="54" max="62" width="11.28515625" style="1" customWidth="1"/>
    <col min="63" max="65" width="11.85546875" style="1" customWidth="1"/>
    <col min="66" max="68" width="13.5703125" style="1" customWidth="1"/>
    <col min="69" max="75" width="11.28515625" style="1" customWidth="1"/>
    <col min="76" max="76" width="14.85546875" style="1" customWidth="1"/>
    <col min="77" max="81" width="13.7109375" style="1" customWidth="1"/>
    <col min="82" max="86" width="11.28515625" style="1" customWidth="1"/>
    <col min="87" max="87" width="9.140625" style="1"/>
    <col min="88" max="88" width="19.28515625" style="1" customWidth="1"/>
    <col min="89" max="16384" width="9.140625" style="1"/>
  </cols>
  <sheetData>
    <row r="1" spans="1:89" s="2" customFormat="1" ht="32.25" customHeight="1" thickBot="1" x14ac:dyDescent="0.3">
      <c r="A1" s="112"/>
      <c r="C1" s="9"/>
      <c r="D1" s="9"/>
      <c r="E1" s="9"/>
      <c r="F1" s="9"/>
      <c r="G1" s="297" t="s">
        <v>25</v>
      </c>
      <c r="H1" s="298"/>
      <c r="I1" s="299"/>
      <c r="J1" s="306" t="s">
        <v>1</v>
      </c>
      <c r="K1" s="307"/>
      <c r="L1" s="307"/>
      <c r="M1" s="307"/>
      <c r="N1" s="307"/>
      <c r="O1" s="307"/>
      <c r="P1" s="307"/>
      <c r="Q1" s="307"/>
      <c r="R1" s="307"/>
      <c r="S1" s="307"/>
      <c r="T1" s="307"/>
      <c r="U1" s="307"/>
      <c r="V1" s="307"/>
      <c r="W1" s="308"/>
      <c r="X1" s="293" t="s">
        <v>24</v>
      </c>
      <c r="Y1" s="293"/>
      <c r="Z1" s="293"/>
      <c r="AA1" s="293"/>
      <c r="AB1" s="293"/>
      <c r="AC1" s="293"/>
      <c r="AD1" s="293"/>
      <c r="AE1" s="293"/>
      <c r="AF1" s="293"/>
      <c r="AG1" s="293"/>
      <c r="AH1" s="293"/>
      <c r="AI1" s="293"/>
      <c r="AJ1" s="293"/>
      <c r="AK1" s="293"/>
      <c r="AL1" s="293"/>
      <c r="AM1" s="293"/>
      <c r="AN1" s="113"/>
      <c r="AO1" s="294" t="s">
        <v>26</v>
      </c>
      <c r="AP1" s="295"/>
      <c r="AQ1" s="295"/>
      <c r="AR1" s="295"/>
      <c r="AS1" s="295"/>
      <c r="AT1" s="295"/>
      <c r="AU1" s="295"/>
      <c r="AV1" s="295"/>
      <c r="AW1" s="295"/>
      <c r="AX1" s="295"/>
      <c r="AY1" s="295"/>
      <c r="AZ1" s="295"/>
      <c r="BA1" s="295"/>
      <c r="BB1" s="295"/>
      <c r="BC1" s="295"/>
      <c r="BD1" s="295"/>
      <c r="BE1" s="295"/>
      <c r="BF1" s="295"/>
      <c r="BG1" s="295"/>
      <c r="BH1" s="295"/>
      <c r="BI1" s="295"/>
      <c r="BJ1" s="295"/>
      <c r="BK1" s="295"/>
      <c r="BL1" s="295"/>
      <c r="BM1" s="295"/>
      <c r="BN1" s="295"/>
      <c r="BO1" s="295"/>
      <c r="BP1" s="295"/>
      <c r="BQ1" s="295"/>
      <c r="BR1" s="295"/>
      <c r="BS1" s="296"/>
      <c r="BT1" s="8" t="s">
        <v>27</v>
      </c>
      <c r="BU1" s="290" t="s">
        <v>29</v>
      </c>
      <c r="BV1" s="291"/>
      <c r="BW1" s="291"/>
      <c r="BX1" s="291"/>
      <c r="BY1" s="291"/>
      <c r="BZ1" s="291"/>
      <c r="CA1" s="291"/>
      <c r="CB1" s="291"/>
      <c r="CC1" s="291"/>
      <c r="CD1" s="291"/>
      <c r="CE1" s="291"/>
      <c r="CF1" s="291"/>
      <c r="CG1" s="291"/>
      <c r="CH1" s="292"/>
    </row>
    <row r="2" spans="1:89" s="2" customFormat="1" ht="27.6" customHeight="1" thickBot="1" x14ac:dyDescent="0.25">
      <c r="C2" s="9"/>
      <c r="D2" s="9"/>
      <c r="E2" s="9"/>
      <c r="F2" s="9"/>
      <c r="G2" s="114" t="s">
        <v>25</v>
      </c>
      <c r="H2" s="114" t="s">
        <v>25</v>
      </c>
      <c r="I2" s="217" t="s">
        <v>25</v>
      </c>
      <c r="J2" s="139" t="s">
        <v>1</v>
      </c>
      <c r="K2" s="140" t="s">
        <v>1</v>
      </c>
      <c r="L2" s="141" t="s">
        <v>1</v>
      </c>
      <c r="M2" s="140" t="s">
        <v>1</v>
      </c>
      <c r="N2" s="140" t="s">
        <v>1</v>
      </c>
      <c r="O2" s="141" t="s">
        <v>1</v>
      </c>
      <c r="P2" s="141" t="s">
        <v>1</v>
      </c>
      <c r="Q2" s="141" t="s">
        <v>1</v>
      </c>
      <c r="R2" s="140" t="s">
        <v>1</v>
      </c>
      <c r="S2" s="140" t="s">
        <v>1</v>
      </c>
      <c r="T2" s="140" t="s">
        <v>1</v>
      </c>
      <c r="U2" s="140" t="s">
        <v>1</v>
      </c>
      <c r="V2" s="140" t="s">
        <v>1</v>
      </c>
      <c r="W2" s="228" t="s">
        <v>1</v>
      </c>
      <c r="X2" s="227" t="s">
        <v>24</v>
      </c>
      <c r="Y2" s="115" t="s">
        <v>24</v>
      </c>
      <c r="Z2" s="116" t="s">
        <v>24</v>
      </c>
      <c r="AA2" s="117" t="s">
        <v>24</v>
      </c>
      <c r="AB2" s="115" t="s">
        <v>24</v>
      </c>
      <c r="AC2" s="115" t="s">
        <v>24</v>
      </c>
      <c r="AD2" s="116" t="s">
        <v>24</v>
      </c>
      <c r="AE2" s="117" t="s">
        <v>24</v>
      </c>
      <c r="AF2" s="117" t="s">
        <v>24</v>
      </c>
      <c r="AG2" s="115" t="s">
        <v>24</v>
      </c>
      <c r="AH2" s="117" t="s">
        <v>24</v>
      </c>
      <c r="AI2" s="115" t="s">
        <v>24</v>
      </c>
      <c r="AJ2" s="116" t="s">
        <v>24</v>
      </c>
      <c r="AK2" s="116" t="s">
        <v>24</v>
      </c>
      <c r="AL2" s="116" t="s">
        <v>24</v>
      </c>
      <c r="AM2" s="117" t="s">
        <v>24</v>
      </c>
      <c r="AN2" s="117" t="s">
        <v>24</v>
      </c>
      <c r="AO2" s="118" t="s">
        <v>26</v>
      </c>
      <c r="AP2" s="119" t="s">
        <v>26</v>
      </c>
      <c r="AQ2" s="119" t="s">
        <v>26</v>
      </c>
      <c r="AR2" s="119" t="s">
        <v>26</v>
      </c>
      <c r="AS2" s="119" t="s">
        <v>26</v>
      </c>
      <c r="AT2" s="119" t="s">
        <v>26</v>
      </c>
      <c r="AU2" s="119" t="s">
        <v>26</v>
      </c>
      <c r="AV2" s="119" t="s">
        <v>26</v>
      </c>
      <c r="AW2" s="119" t="s">
        <v>26</v>
      </c>
      <c r="AX2" s="119" t="s">
        <v>26</v>
      </c>
      <c r="AY2" s="119" t="s">
        <v>26</v>
      </c>
      <c r="AZ2" s="119" t="s">
        <v>26</v>
      </c>
      <c r="BA2" s="119" t="s">
        <v>26</v>
      </c>
      <c r="BB2" s="119" t="s">
        <v>26</v>
      </c>
      <c r="BC2" s="119" t="s">
        <v>26</v>
      </c>
      <c r="BD2" s="119" t="s">
        <v>26</v>
      </c>
      <c r="BE2" s="119" t="s">
        <v>26</v>
      </c>
      <c r="BF2" s="119" t="s">
        <v>26</v>
      </c>
      <c r="BG2" s="119" t="s">
        <v>26</v>
      </c>
      <c r="BH2" s="119" t="s">
        <v>26</v>
      </c>
      <c r="BI2" s="119" t="s">
        <v>26</v>
      </c>
      <c r="BJ2" s="119" t="s">
        <v>26</v>
      </c>
      <c r="BK2" s="119" t="s">
        <v>26</v>
      </c>
      <c r="BL2" s="119" t="s">
        <v>26</v>
      </c>
      <c r="BM2" s="119" t="s">
        <v>26</v>
      </c>
      <c r="BN2" s="119" t="s">
        <v>26</v>
      </c>
      <c r="BO2" s="119" t="s">
        <v>26</v>
      </c>
      <c r="BP2" s="119" t="s">
        <v>26</v>
      </c>
      <c r="BQ2" s="119" t="s">
        <v>26</v>
      </c>
      <c r="BR2" s="119" t="s">
        <v>26</v>
      </c>
      <c r="BS2" s="119" t="s">
        <v>26</v>
      </c>
      <c r="BT2" s="8" t="s">
        <v>27</v>
      </c>
      <c r="BU2" s="120" t="s">
        <v>29</v>
      </c>
      <c r="BV2" s="121" t="s">
        <v>29</v>
      </c>
      <c r="BW2" s="121" t="s">
        <v>29</v>
      </c>
      <c r="BX2" s="120" t="s">
        <v>29</v>
      </c>
      <c r="BY2" s="121" t="s">
        <v>29</v>
      </c>
      <c r="BZ2" s="122" t="s">
        <v>29</v>
      </c>
      <c r="CA2" s="122" t="s">
        <v>29</v>
      </c>
      <c r="CB2" s="122" t="s">
        <v>29</v>
      </c>
      <c r="CC2" s="123" t="s">
        <v>29</v>
      </c>
      <c r="CD2" s="120" t="s">
        <v>29</v>
      </c>
      <c r="CE2" s="124" t="s">
        <v>29</v>
      </c>
      <c r="CF2" s="121" t="s">
        <v>29</v>
      </c>
      <c r="CG2" s="120" t="s">
        <v>29</v>
      </c>
      <c r="CH2" s="121" t="s">
        <v>29</v>
      </c>
    </row>
    <row r="3" spans="1:89" s="4" customFormat="1" ht="38.25" customHeight="1" x14ac:dyDescent="0.15">
      <c r="C3" s="5"/>
      <c r="D3" s="5"/>
      <c r="E3" s="5"/>
      <c r="F3" s="5"/>
      <c r="G3" s="156" t="s">
        <v>28</v>
      </c>
      <c r="H3" s="157" t="s">
        <v>33</v>
      </c>
      <c r="I3" s="202" t="s">
        <v>23</v>
      </c>
      <c r="J3" s="34" t="s">
        <v>2</v>
      </c>
      <c r="K3" s="35" t="s">
        <v>2</v>
      </c>
      <c r="L3" s="35" t="s">
        <v>2</v>
      </c>
      <c r="M3" s="35" t="s">
        <v>2</v>
      </c>
      <c r="N3" s="35" t="s">
        <v>2</v>
      </c>
      <c r="O3" s="35" t="s">
        <v>3</v>
      </c>
      <c r="P3" s="35" t="s">
        <v>3</v>
      </c>
      <c r="Q3" s="35" t="s">
        <v>4</v>
      </c>
      <c r="R3" s="35" t="s">
        <v>4</v>
      </c>
      <c r="S3" s="35" t="s">
        <v>4</v>
      </c>
      <c r="T3" s="35" t="s">
        <v>31</v>
      </c>
      <c r="U3" s="35" t="s">
        <v>31</v>
      </c>
      <c r="V3" s="35" t="s">
        <v>31</v>
      </c>
      <c r="W3" s="205" t="s">
        <v>31</v>
      </c>
      <c r="X3" s="36" t="s">
        <v>245</v>
      </c>
      <c r="Y3" s="37" t="s">
        <v>245</v>
      </c>
      <c r="Z3" s="37" t="s">
        <v>245</v>
      </c>
      <c r="AA3" s="37" t="s">
        <v>245</v>
      </c>
      <c r="AB3" s="37" t="s">
        <v>245</v>
      </c>
      <c r="AC3" s="37" t="s">
        <v>245</v>
      </c>
      <c r="AD3" s="37" t="s">
        <v>5</v>
      </c>
      <c r="AE3" s="37" t="s">
        <v>5</v>
      </c>
      <c r="AF3" s="37" t="s">
        <v>5</v>
      </c>
      <c r="AG3" s="37" t="s">
        <v>5</v>
      </c>
      <c r="AH3" s="37" t="s">
        <v>6</v>
      </c>
      <c r="AI3" s="37" t="s">
        <v>6</v>
      </c>
      <c r="AJ3" s="37" t="s">
        <v>6</v>
      </c>
      <c r="AK3" s="37" t="s">
        <v>6</v>
      </c>
      <c r="AL3" s="37" t="s">
        <v>6</v>
      </c>
      <c r="AM3" s="37" t="s">
        <v>6</v>
      </c>
      <c r="AN3" s="37" t="s">
        <v>137</v>
      </c>
      <c r="AO3" s="39" t="s">
        <v>7</v>
      </c>
      <c r="AP3" s="39" t="s">
        <v>7</v>
      </c>
      <c r="AQ3" s="39" t="s">
        <v>7</v>
      </c>
      <c r="AR3" s="39" t="s">
        <v>8</v>
      </c>
      <c r="AS3" s="39" t="s">
        <v>8</v>
      </c>
      <c r="AT3" s="39" t="s">
        <v>8</v>
      </c>
      <c r="AU3" s="39" t="s">
        <v>256</v>
      </c>
      <c r="AV3" s="39" t="s">
        <v>9</v>
      </c>
      <c r="AW3" s="39" t="s">
        <v>9</v>
      </c>
      <c r="AX3" s="39" t="s">
        <v>9</v>
      </c>
      <c r="AY3" s="39" t="s">
        <v>32</v>
      </c>
      <c r="AZ3" s="39" t="s">
        <v>32</v>
      </c>
      <c r="BA3" s="39" t="s">
        <v>32</v>
      </c>
      <c r="BB3" s="39" t="s">
        <v>10</v>
      </c>
      <c r="BC3" s="39" t="s">
        <v>10</v>
      </c>
      <c r="BD3" s="39" t="s">
        <v>10</v>
      </c>
      <c r="BE3" s="39" t="s">
        <v>11</v>
      </c>
      <c r="BF3" s="39" t="s">
        <v>11</v>
      </c>
      <c r="BG3" s="39" t="s">
        <v>11</v>
      </c>
      <c r="BH3" s="39" t="s">
        <v>12</v>
      </c>
      <c r="BI3" s="39" t="s">
        <v>12</v>
      </c>
      <c r="BJ3" s="39" t="s">
        <v>12</v>
      </c>
      <c r="BK3" s="39" t="s">
        <v>13</v>
      </c>
      <c r="BL3" s="39" t="s">
        <v>13</v>
      </c>
      <c r="BM3" s="39" t="s">
        <v>13</v>
      </c>
      <c r="BN3" s="39" t="s">
        <v>19</v>
      </c>
      <c r="BO3" s="39" t="s">
        <v>19</v>
      </c>
      <c r="BP3" s="39" t="s">
        <v>19</v>
      </c>
      <c r="BQ3" s="39" t="s">
        <v>14</v>
      </c>
      <c r="BR3" s="39" t="s">
        <v>14</v>
      </c>
      <c r="BS3" s="231" t="s">
        <v>14</v>
      </c>
      <c r="BT3" s="244" t="s">
        <v>372</v>
      </c>
      <c r="BU3" s="241" t="s">
        <v>15</v>
      </c>
      <c r="BV3" s="186" t="s">
        <v>15</v>
      </c>
      <c r="BW3" s="186" t="s">
        <v>15</v>
      </c>
      <c r="BX3" s="186" t="s">
        <v>16</v>
      </c>
      <c r="BY3" s="186" t="s">
        <v>16</v>
      </c>
      <c r="BZ3" s="186" t="s">
        <v>16</v>
      </c>
      <c r="CA3" s="186" t="s">
        <v>16</v>
      </c>
      <c r="CB3" s="186" t="s">
        <v>16</v>
      </c>
      <c r="CC3" s="186" t="s">
        <v>16</v>
      </c>
      <c r="CD3" s="186" t="s">
        <v>17</v>
      </c>
      <c r="CE3" s="186" t="s">
        <v>17</v>
      </c>
      <c r="CF3" s="186" t="s">
        <v>17</v>
      </c>
      <c r="CG3" s="190" t="s">
        <v>18</v>
      </c>
      <c r="CH3" s="191" t="s">
        <v>18</v>
      </c>
    </row>
    <row r="4" spans="1:89" s="4" customFormat="1" ht="38.25" customHeight="1" x14ac:dyDescent="0.25">
      <c r="C4" s="5"/>
      <c r="D4" s="5"/>
      <c r="E4" s="5"/>
      <c r="F4" s="5"/>
      <c r="G4" s="162" t="s">
        <v>34</v>
      </c>
      <c r="H4" s="125" t="s">
        <v>94</v>
      </c>
      <c r="I4" s="203" t="s">
        <v>91</v>
      </c>
      <c r="J4" s="170" t="s">
        <v>35</v>
      </c>
      <c r="K4" s="41" t="s">
        <v>36</v>
      </c>
      <c r="L4" s="41" t="s">
        <v>37</v>
      </c>
      <c r="M4" s="41" t="s">
        <v>38</v>
      </c>
      <c r="N4" s="41" t="s">
        <v>259</v>
      </c>
      <c r="O4" s="41" t="s">
        <v>39</v>
      </c>
      <c r="P4" s="41" t="s">
        <v>261</v>
      </c>
      <c r="Q4" s="41" t="s">
        <v>40</v>
      </c>
      <c r="R4" s="41" t="s">
        <v>41</v>
      </c>
      <c r="S4" s="41" t="s">
        <v>262</v>
      </c>
      <c r="T4" s="41" t="s">
        <v>42</v>
      </c>
      <c r="U4" s="41" t="s">
        <v>263</v>
      </c>
      <c r="V4" s="41" t="s">
        <v>43</v>
      </c>
      <c r="W4" s="77" t="s">
        <v>264</v>
      </c>
      <c r="X4" s="81" t="s">
        <v>44</v>
      </c>
      <c r="Y4" s="44" t="s">
        <v>45</v>
      </c>
      <c r="Z4" s="44" t="s">
        <v>46</v>
      </c>
      <c r="AA4" s="44" t="s">
        <v>47</v>
      </c>
      <c r="AB4" s="44" t="s">
        <v>48</v>
      </c>
      <c r="AC4" s="44" t="s">
        <v>265</v>
      </c>
      <c r="AD4" s="44" t="s">
        <v>49</v>
      </c>
      <c r="AE4" s="44" t="s">
        <v>50</v>
      </c>
      <c r="AF4" s="44" t="s">
        <v>51</v>
      </c>
      <c r="AG4" s="44" t="s">
        <v>52</v>
      </c>
      <c r="AH4" s="44" t="s">
        <v>53</v>
      </c>
      <c r="AI4" s="44" t="s">
        <v>54</v>
      </c>
      <c r="AJ4" s="44" t="s">
        <v>55</v>
      </c>
      <c r="AK4" s="44" t="s">
        <v>56</v>
      </c>
      <c r="AL4" s="44" t="s">
        <v>57</v>
      </c>
      <c r="AM4" s="44" t="s">
        <v>58</v>
      </c>
      <c r="AN4" s="44" t="s">
        <v>266</v>
      </c>
      <c r="AO4" s="46" t="s">
        <v>59</v>
      </c>
      <c r="AP4" s="46" t="s">
        <v>60</v>
      </c>
      <c r="AQ4" s="46" t="s">
        <v>267</v>
      </c>
      <c r="AR4" s="46" t="s">
        <v>61</v>
      </c>
      <c r="AS4" s="46" t="s">
        <v>62</v>
      </c>
      <c r="AT4" s="46" t="s">
        <v>268</v>
      </c>
      <c r="AU4" s="46" t="s">
        <v>257</v>
      </c>
      <c r="AV4" s="46" t="s">
        <v>63</v>
      </c>
      <c r="AW4" s="46" t="s">
        <v>64</v>
      </c>
      <c r="AX4" s="46" t="s">
        <v>280</v>
      </c>
      <c r="AY4" s="46" t="s">
        <v>65</v>
      </c>
      <c r="AZ4" s="46" t="s">
        <v>66</v>
      </c>
      <c r="BA4" s="46" t="s">
        <v>281</v>
      </c>
      <c r="BB4" s="46" t="s">
        <v>67</v>
      </c>
      <c r="BC4" s="46" t="s">
        <v>68</v>
      </c>
      <c r="BD4" s="46" t="s">
        <v>286</v>
      </c>
      <c r="BE4" s="46" t="s">
        <v>69</v>
      </c>
      <c r="BF4" s="46" t="s">
        <v>70</v>
      </c>
      <c r="BG4" s="46" t="s">
        <v>287</v>
      </c>
      <c r="BH4" s="46" t="s">
        <v>71</v>
      </c>
      <c r="BI4" s="46" t="s">
        <v>72</v>
      </c>
      <c r="BJ4" s="46" t="s">
        <v>288</v>
      </c>
      <c r="BK4" s="46" t="s">
        <v>73</v>
      </c>
      <c r="BL4" s="46" t="s">
        <v>74</v>
      </c>
      <c r="BM4" s="46" t="s">
        <v>289</v>
      </c>
      <c r="BN4" s="46" t="s">
        <v>75</v>
      </c>
      <c r="BO4" s="46" t="s">
        <v>76</v>
      </c>
      <c r="BP4" s="46" t="s">
        <v>292</v>
      </c>
      <c r="BQ4" s="46" t="s">
        <v>77</v>
      </c>
      <c r="BR4" s="46" t="s">
        <v>78</v>
      </c>
      <c r="BS4" s="232" t="s">
        <v>293</v>
      </c>
      <c r="BT4" s="245" t="s">
        <v>79</v>
      </c>
      <c r="BU4" s="242" t="s">
        <v>92</v>
      </c>
      <c r="BV4" s="126" t="s">
        <v>93</v>
      </c>
      <c r="BW4" s="126" t="s">
        <v>385</v>
      </c>
      <c r="BX4" s="126" t="s">
        <v>80</v>
      </c>
      <c r="BY4" s="126" t="s">
        <v>81</v>
      </c>
      <c r="BZ4" s="126" t="s">
        <v>82</v>
      </c>
      <c r="CA4" s="126" t="s">
        <v>83</v>
      </c>
      <c r="CB4" s="126" t="s">
        <v>84</v>
      </c>
      <c r="CC4" s="126" t="s">
        <v>85</v>
      </c>
      <c r="CD4" s="126" t="s">
        <v>86</v>
      </c>
      <c r="CE4" s="126" t="s">
        <v>87</v>
      </c>
      <c r="CF4" s="126" t="s">
        <v>88</v>
      </c>
      <c r="CG4" s="127" t="s">
        <v>89</v>
      </c>
      <c r="CH4" s="192" t="s">
        <v>90</v>
      </c>
      <c r="CJ4"/>
      <c r="CK4"/>
    </row>
    <row r="5" spans="1:89" s="4" customFormat="1" ht="45" customHeight="1" x14ac:dyDescent="0.25">
      <c r="C5" s="5"/>
      <c r="D5" s="5"/>
      <c r="E5" s="5"/>
      <c r="F5" s="5"/>
      <c r="G5" s="162" t="s">
        <v>109</v>
      </c>
      <c r="H5" s="125" t="s">
        <v>248</v>
      </c>
      <c r="I5" s="203" t="s">
        <v>180</v>
      </c>
      <c r="J5" s="170" t="s">
        <v>112</v>
      </c>
      <c r="K5" s="41" t="s">
        <v>117</v>
      </c>
      <c r="L5" s="41" t="s">
        <v>118</v>
      </c>
      <c r="M5" s="41" t="s">
        <v>119</v>
      </c>
      <c r="N5" s="41" t="s">
        <v>269</v>
      </c>
      <c r="O5" s="41" t="s">
        <v>120</v>
      </c>
      <c r="P5" s="41" t="s">
        <v>272</v>
      </c>
      <c r="Q5" s="41" t="s">
        <v>121</v>
      </c>
      <c r="R5" s="41" t="s">
        <v>123</v>
      </c>
      <c r="S5" s="41" t="s">
        <v>270</v>
      </c>
      <c r="T5" s="41" t="s">
        <v>124</v>
      </c>
      <c r="U5" s="41" t="s">
        <v>271</v>
      </c>
      <c r="V5" s="41" t="s">
        <v>126</v>
      </c>
      <c r="W5" s="77" t="s">
        <v>273</v>
      </c>
      <c r="X5" s="81" t="s">
        <v>127</v>
      </c>
      <c r="Y5" s="44" t="s">
        <v>131</v>
      </c>
      <c r="Z5" s="44" t="s">
        <v>132</v>
      </c>
      <c r="AA5" s="44" t="s">
        <v>133</v>
      </c>
      <c r="AB5" s="44" t="s">
        <v>134</v>
      </c>
      <c r="AC5" s="44" t="s">
        <v>274</v>
      </c>
      <c r="AD5" s="44" t="s">
        <v>136</v>
      </c>
      <c r="AE5" s="44" t="s">
        <v>138</v>
      </c>
      <c r="AF5" s="44" t="s">
        <v>139</v>
      </c>
      <c r="AG5" s="44" t="s">
        <v>140</v>
      </c>
      <c r="AH5" s="44" t="s">
        <v>141</v>
      </c>
      <c r="AI5" s="44" t="s">
        <v>142</v>
      </c>
      <c r="AJ5" s="44" t="s">
        <v>143</v>
      </c>
      <c r="AK5" s="44" t="s">
        <v>145</v>
      </c>
      <c r="AL5" s="44" t="s">
        <v>146</v>
      </c>
      <c r="AM5" s="44" t="s">
        <v>147</v>
      </c>
      <c r="AN5" s="44" t="s">
        <v>275</v>
      </c>
      <c r="AO5" s="46" t="s">
        <v>148</v>
      </c>
      <c r="AP5" s="46" t="s">
        <v>165</v>
      </c>
      <c r="AQ5" s="46" t="s">
        <v>276</v>
      </c>
      <c r="AR5" s="46" t="s">
        <v>153</v>
      </c>
      <c r="AS5" s="46" t="s">
        <v>166</v>
      </c>
      <c r="AT5" s="46" t="s">
        <v>277</v>
      </c>
      <c r="AU5" s="46" t="s">
        <v>256</v>
      </c>
      <c r="AV5" s="46" t="s">
        <v>154</v>
      </c>
      <c r="AW5" s="46" t="s">
        <v>167</v>
      </c>
      <c r="AX5" s="46" t="s">
        <v>278</v>
      </c>
      <c r="AY5" s="46" t="s">
        <v>155</v>
      </c>
      <c r="AZ5" s="46" t="s">
        <v>168</v>
      </c>
      <c r="BA5" s="46" t="s">
        <v>279</v>
      </c>
      <c r="BB5" s="46" t="s">
        <v>156</v>
      </c>
      <c r="BC5" s="46" t="s">
        <v>169</v>
      </c>
      <c r="BD5" s="46" t="s">
        <v>282</v>
      </c>
      <c r="BE5" s="46" t="s">
        <v>158</v>
      </c>
      <c r="BF5" s="46" t="s">
        <v>170</v>
      </c>
      <c r="BG5" s="46" t="s">
        <v>283</v>
      </c>
      <c r="BH5" s="46" t="s">
        <v>159</v>
      </c>
      <c r="BI5" s="46" t="s">
        <v>171</v>
      </c>
      <c r="BJ5" s="46" t="s">
        <v>284</v>
      </c>
      <c r="BK5" s="46" t="s">
        <v>161</v>
      </c>
      <c r="BL5" s="46" t="s">
        <v>172</v>
      </c>
      <c r="BM5" s="46" t="s">
        <v>285</v>
      </c>
      <c r="BN5" s="46" t="s">
        <v>162</v>
      </c>
      <c r="BO5" s="46" t="s">
        <v>173</v>
      </c>
      <c r="BP5" s="46" t="s">
        <v>290</v>
      </c>
      <c r="BQ5" s="46" t="s">
        <v>163</v>
      </c>
      <c r="BR5" s="46" t="s">
        <v>174</v>
      </c>
      <c r="BS5" s="232" t="s">
        <v>291</v>
      </c>
      <c r="BT5" s="245" t="s">
        <v>175</v>
      </c>
      <c r="BU5" s="242" t="s">
        <v>15</v>
      </c>
      <c r="BV5" s="126" t="s">
        <v>386</v>
      </c>
      <c r="BW5" s="126" t="s">
        <v>387</v>
      </c>
      <c r="BX5" s="126" t="s">
        <v>221</v>
      </c>
      <c r="BY5" s="126" t="s">
        <v>222</v>
      </c>
      <c r="BZ5" s="126" t="s">
        <v>223</v>
      </c>
      <c r="CA5" s="126" t="s">
        <v>224</v>
      </c>
      <c r="CB5" s="126" t="s">
        <v>225</v>
      </c>
      <c r="CC5" s="126" t="s">
        <v>226</v>
      </c>
      <c r="CD5" s="126" t="s">
        <v>177</v>
      </c>
      <c r="CE5" s="126" t="s">
        <v>178</v>
      </c>
      <c r="CF5" s="126" t="s">
        <v>179</v>
      </c>
      <c r="CG5" s="127" t="s">
        <v>182</v>
      </c>
      <c r="CH5" s="192" t="s">
        <v>183</v>
      </c>
      <c r="CJ5"/>
      <c r="CK5"/>
    </row>
    <row r="6" spans="1:89" s="4" customFormat="1" ht="45" customHeight="1" thickBot="1" x14ac:dyDescent="0.3">
      <c r="C6" s="5"/>
      <c r="D6" s="5"/>
      <c r="E6" s="5"/>
      <c r="F6" s="5"/>
      <c r="G6" s="164" t="str">
        <f>G4&amp;" | "&amp;G5</f>
        <v>50HSJ | Hoog specialistische Jeugdhulp -Taakgericht</v>
      </c>
      <c r="H6" s="165" t="str">
        <f t="shared" ref="H6:CH6" si="0">H4&amp;" | "&amp;H5</f>
        <v>55LTA | Landelijk</v>
      </c>
      <c r="I6" s="204" t="str">
        <f t="shared" si="0"/>
        <v>43A12 | Jeugdzorgplus: inspanningsgericht</v>
      </c>
      <c r="J6" s="172" t="str">
        <f t="shared" si="0"/>
        <v>44PZ1 | Pleegzorg Voltijd</v>
      </c>
      <c r="K6" s="173" t="str">
        <f t="shared" si="0"/>
        <v>44PZ2 | Pleegzorg Deeltijd</v>
      </c>
      <c r="L6" s="173" t="str">
        <f t="shared" si="0"/>
        <v>44PN1 | Pleegzorg Netwerk Voltijd</v>
      </c>
      <c r="M6" s="173" t="str">
        <f t="shared" si="0"/>
        <v>44PN2 | Pleegzorg Netwerk Deeltijd</v>
      </c>
      <c r="N6" s="173" t="str">
        <f t="shared" si="0"/>
        <v>NGZ02 | NGZ segment 2 Pleegzorg</v>
      </c>
      <c r="O6" s="173" t="str">
        <f t="shared" si="0"/>
        <v>44GZH | Gezinshuis</v>
      </c>
      <c r="P6" s="173" t="str">
        <f t="shared" si="0"/>
        <v>NGZ03 | NGZ segment 2 Gezinshuis</v>
      </c>
      <c r="Q6" s="173" t="str">
        <f t="shared" si="0"/>
        <v>44KWB | Kleinschalige woonleefgroepen basis</v>
      </c>
      <c r="R6" s="173" t="str">
        <f t="shared" si="0"/>
        <v>44KWP | Kleinschalige woonleefgroepen plus</v>
      </c>
      <c r="S6" s="173" t="str">
        <f t="shared" si="0"/>
        <v>NGZ04 | NGZ segment 2 Woonleefgroep</v>
      </c>
      <c r="T6" s="173" t="str">
        <f t="shared" si="0"/>
        <v>44ZWK | Zelfstandigheid bevorderende woonvormen Kamertraining</v>
      </c>
      <c r="U6" s="173" t="str">
        <f t="shared" si="0"/>
        <v>NGZ05 | NGZ segment 2 Kamertraining</v>
      </c>
      <c r="V6" s="173" t="str">
        <f t="shared" si="0"/>
        <v>44ZWF | Zelfstandigheid bevorderende woonvormen Fasehuis</v>
      </c>
      <c r="W6" s="206" t="str">
        <f t="shared" si="0"/>
        <v>NGZ06 | NGZ segment 2 Fasehuis</v>
      </c>
      <c r="X6" s="251" t="str">
        <f t="shared" si="0"/>
        <v>41DA1 | Dagbegeleiding A</v>
      </c>
      <c r="Y6" s="193" t="str">
        <f t="shared" si="0"/>
        <v>41DA2 | Dagbegeleiding A toeslag zaterdag middag</v>
      </c>
      <c r="Z6" s="193" t="str">
        <f t="shared" si="0"/>
        <v>41DB1 | Dagbegeleiding B</v>
      </c>
      <c r="AA6" s="193" t="str">
        <f t="shared" si="0"/>
        <v>41DB2 | Dagbegeleiding B toeslag zaterdag middag</v>
      </c>
      <c r="AB6" s="193" t="str">
        <f t="shared" si="0"/>
        <v>41MTD | Maaltijd tijdens dagbegeleiding</v>
      </c>
      <c r="AC6" s="193" t="str">
        <f t="shared" si="0"/>
        <v>NGZ07 | NGZ segment 3 Dagbegeleiding</v>
      </c>
      <c r="AD6" s="193" t="str">
        <f t="shared" si="0"/>
        <v>41RA1 | Respijtzorg A doordeweeks zonder overnachting</v>
      </c>
      <c r="AE6" s="193" t="str">
        <f t="shared" si="0"/>
        <v>41RA2 | Respijtzorg A zaterdag zonder overnachting</v>
      </c>
      <c r="AF6" s="193" t="str">
        <f t="shared" si="0"/>
        <v>41RB1 | Respijtzorg B doordeweeks zonder overnachting</v>
      </c>
      <c r="AG6" s="193" t="str">
        <f t="shared" si="0"/>
        <v>41RB2 | Respijtzorg B zaterdag zonder overnachting</v>
      </c>
      <c r="AH6" s="193" t="str">
        <f t="shared" si="0"/>
        <v>44RA1 | Respijtzorg A doordeweeks met overnachting</v>
      </c>
      <c r="AI6" s="193" t="str">
        <f t="shared" si="0"/>
        <v xml:space="preserve">44RA2 | Respijtzorg A weekend vrij - za met overnachting </v>
      </c>
      <c r="AJ6" s="193" t="str">
        <f t="shared" si="0"/>
        <v xml:space="preserve">44RA3 | Respijtzorg A weekend vrij - zo met overnachting </v>
      </c>
      <c r="AK6" s="193" t="str">
        <f t="shared" si="0"/>
        <v xml:space="preserve">44RB1 | Respijtzorg B doordeweeks met overnachting </v>
      </c>
      <c r="AL6" s="193" t="str">
        <f t="shared" si="0"/>
        <v>44RB2 | Respijtzorg B weekend vrij - za met overnachting</v>
      </c>
      <c r="AM6" s="193" t="str">
        <f t="shared" si="0"/>
        <v>44RB3 | Respijtzorg B weekend vrij - zo  met overnachting</v>
      </c>
      <c r="AN6" s="193" t="str">
        <f t="shared" si="0"/>
        <v>NGZ08 | NGZ segment 3 Respijtzorg</v>
      </c>
      <c r="AO6" s="179" t="str">
        <f t="shared" si="0"/>
        <v>54GHR | GGZ Hoog specialistisch - reguliere aanbieder</v>
      </c>
      <c r="AP6" s="179" t="str">
        <f t="shared" si="0"/>
        <v>54GHM | GGZ Hoog specialistisch -Micro aanbieder</v>
      </c>
      <c r="AQ6" s="179" t="str">
        <f t="shared" si="0"/>
        <v xml:space="preserve">NGZ10 | NGZ segment 4 GGZ Hoog specialistisch </v>
      </c>
      <c r="AR6" s="179" t="str">
        <f t="shared" si="0"/>
        <v>54GSR | GGZ Specialistisch - reguliere aanbieder</v>
      </c>
      <c r="AS6" s="179" t="str">
        <f t="shared" si="0"/>
        <v>54GSM | GGZ Specialistisch - Micro aanbieder</v>
      </c>
      <c r="AT6" s="179" t="str">
        <f t="shared" si="0"/>
        <v xml:space="preserve">NGZ11 | NGZ segment 4 GGZ specialistisch </v>
      </c>
      <c r="AU6" s="179" t="str">
        <f t="shared" si="0"/>
        <v>54TGZ | Transgenderzorg</v>
      </c>
      <c r="AV6" s="179" t="str">
        <f t="shared" si="0"/>
        <v>54GBR | GGZ Begeleiding - reguliere aanbieder</v>
      </c>
      <c r="AW6" s="179" t="str">
        <f t="shared" si="0"/>
        <v>54GBM | GGZ Begeleiding - Micro aanbieder</v>
      </c>
      <c r="AX6" s="179" t="str">
        <f t="shared" si="0"/>
        <v>NGZ12 | NGZ segment 4 GGZ Begeleiding</v>
      </c>
      <c r="AY6" s="179" t="str">
        <f t="shared" si="0"/>
        <v>54MCR | Medicatiecontrole - reguliere aanbieder</v>
      </c>
      <c r="AZ6" s="179" t="str">
        <f t="shared" si="0"/>
        <v>54MCM | Medicatiecontrole - Micro aanbieder</v>
      </c>
      <c r="BA6" s="179" t="str">
        <f t="shared" si="0"/>
        <v>NGZ13 | NGZ segment 4 Medicatiecontrole</v>
      </c>
      <c r="BB6" s="179" t="str">
        <f t="shared" si="0"/>
        <v>45JHR | JOH Behandeling - reguliere aanbieder</v>
      </c>
      <c r="BC6" s="179" t="str">
        <f t="shared" si="0"/>
        <v>45JHM | JOH Behandeling - Micro aanbieder</v>
      </c>
      <c r="BD6" s="179" t="str">
        <f t="shared" si="0"/>
        <v>NGZ14 | NGZ segment 4 JOH behandeling</v>
      </c>
      <c r="BE6" s="179" t="str">
        <f t="shared" si="0"/>
        <v>45JGR | JOH Begeleiding - reguliere aanbieder</v>
      </c>
      <c r="BF6" s="179" t="str">
        <f t="shared" si="0"/>
        <v>45JGM | JOH Begeleiding - Micro aanbieder</v>
      </c>
      <c r="BG6" s="179" t="str">
        <f t="shared" si="0"/>
        <v>NGZ15 | NGZ segment 4 JOH begeleiding</v>
      </c>
      <c r="BH6" s="179" t="str">
        <f t="shared" si="0"/>
        <v>45GHR | GHZ Behandeling - reguliere aanbieder</v>
      </c>
      <c r="BI6" s="179" t="str">
        <f t="shared" si="0"/>
        <v>45GHM | GHZ Behandeling - Micro aanbieder</v>
      </c>
      <c r="BJ6" s="179" t="str">
        <f t="shared" si="0"/>
        <v>NGZ16 | NGZ segment 4 GHZ behandeling</v>
      </c>
      <c r="BK6" s="179" t="str">
        <f t="shared" si="0"/>
        <v>45GBR | GHZ Begeleiding - reguliere aanbieder</v>
      </c>
      <c r="BL6" s="179" t="str">
        <f t="shared" si="0"/>
        <v>45GBM | GHZ Begeleiding - Micro aanbieder</v>
      </c>
      <c r="BM6" s="179" t="str">
        <f t="shared" si="0"/>
        <v>NGZ17 | NGZ segment 4 GHZ begeleiding</v>
      </c>
      <c r="BN6" s="179" t="str">
        <f t="shared" si="0"/>
        <v>40VZR | Verzorging / Basisondersteuning - reguliere aanbieder</v>
      </c>
      <c r="BO6" s="179" t="str">
        <f t="shared" si="0"/>
        <v>40VZM | Verzorging / Basisondersteuning - Micro aanbieder</v>
      </c>
      <c r="BP6" s="179" t="str">
        <f t="shared" si="0"/>
        <v>NGZ18 | NGZ segment 4 Verzorging</v>
      </c>
      <c r="BQ6" s="179" t="str">
        <f t="shared" si="0"/>
        <v>54VKR | Vaktherapie - reguliere aanbieder</v>
      </c>
      <c r="BR6" s="179" t="str">
        <f t="shared" si="0"/>
        <v>54VKM | Vaktherapie - Micro aanbieder</v>
      </c>
      <c r="BS6" s="233" t="str">
        <f t="shared" si="0"/>
        <v>NGZ19 | NGZ segment 4 Vaktherapie</v>
      </c>
      <c r="BT6" s="246" t="str">
        <f t="shared" si="0"/>
        <v>46CRS | Crisishulp - Taakgericht</v>
      </c>
      <c r="BU6" s="243" t="str">
        <f t="shared" si="0"/>
        <v>50BSO | BSO+</v>
      </c>
      <c r="BV6" s="194" t="str">
        <f t="shared" si="0"/>
        <v>BSOVV | BSO+ vervoer</v>
      </c>
      <c r="BW6" s="194" t="str">
        <f t="shared" si="0"/>
        <v>BSOTX | BSO+ Taxivervoer</v>
      </c>
      <c r="BX6" s="194" t="str">
        <f t="shared" si="0"/>
        <v>53A06 | Behandeling of onderzoek op de polikliniek of dagbehandeling bij Een psychische of gedragsaandoening (excl. activiteiten psychosociaal specifiek)</v>
      </c>
      <c r="BY6" s="194" t="str">
        <f t="shared" si="0"/>
        <v>53A05 | Behandeling of onderzoek op de polikliniek of dagbehandeling bij een psychische of gedragsaandoening (incl. activiteiten psychosociaal specifiek)</v>
      </c>
      <c r="BZ6" s="194" t="str">
        <f t="shared" si="0"/>
        <v>53A04 | Consult op de polikliniek bij een psychische of gedragsaandoening</v>
      </c>
      <c r="CA6" s="194" t="str">
        <f t="shared" si="0"/>
        <v>53A03 | Meer dan 6 polikliniekbezoeken of meer dan 1 dagbehandeling bij een psychische of gedragsaandoening</v>
      </c>
      <c r="CB6" s="194" t="str">
        <f t="shared" si="0"/>
        <v>53A02 | Consult op de polikliniek bij gedragsproblemen</v>
      </c>
      <c r="CC6" s="194" t="str">
        <f t="shared" si="0"/>
        <v>53A01 | Behandeling of onderzoek op de polikliniek of dagbehandeling bij gedragsproblemen</v>
      </c>
      <c r="CD6" s="194" t="str">
        <f t="shared" si="0"/>
        <v xml:space="preserve">45ED1  | Diagnostiek ED (traject) </v>
      </c>
      <c r="CE6" s="194" t="str">
        <f t="shared" si="0"/>
        <v xml:space="preserve">45ED2  | Behandeling ED per sessie </v>
      </c>
      <c r="CF6" s="194" t="str">
        <f t="shared" si="0"/>
        <v xml:space="preserve">45ED3  | Extra behandeling ED per sessie </v>
      </c>
      <c r="CG6" s="188" t="str">
        <f t="shared" si="0"/>
        <v>44BWZ | Beschermd wonen zonder huisvesting</v>
      </c>
      <c r="CH6" s="195" t="str">
        <f t="shared" si="0"/>
        <v>44BWH | Beschermd wonen met huisvesting</v>
      </c>
      <c r="CJ6"/>
      <c r="CK6"/>
    </row>
    <row r="7" spans="1:89" ht="26.25" customHeight="1" thickBot="1" x14ac:dyDescent="0.3">
      <c r="A7" s="300" t="s">
        <v>0</v>
      </c>
      <c r="B7" s="128" t="s">
        <v>0</v>
      </c>
      <c r="C7" s="156" t="s">
        <v>28</v>
      </c>
      <c r="D7" s="157" t="s">
        <v>34</v>
      </c>
      <c r="E7" s="157" t="s">
        <v>109</v>
      </c>
      <c r="F7" s="202" t="str">
        <f>D7&amp;" | "&amp;E7</f>
        <v>50HSJ | Hoog specialistische Jeugdhulp -Taakgericht</v>
      </c>
      <c r="G7" s="89">
        <v>0</v>
      </c>
      <c r="H7" s="158">
        <v>12</v>
      </c>
      <c r="I7" s="161">
        <v>1</v>
      </c>
      <c r="J7" s="221">
        <v>1</v>
      </c>
      <c r="K7" s="159">
        <v>1</v>
      </c>
      <c r="L7" s="159">
        <v>1</v>
      </c>
      <c r="M7" s="159">
        <v>1</v>
      </c>
      <c r="N7" s="159">
        <v>1</v>
      </c>
      <c r="O7" s="159">
        <v>1</v>
      </c>
      <c r="P7" s="159">
        <v>1</v>
      </c>
      <c r="Q7" s="159">
        <v>1</v>
      </c>
      <c r="R7" s="159">
        <v>1</v>
      </c>
      <c r="S7" s="159">
        <v>1</v>
      </c>
      <c r="T7" s="159">
        <v>1</v>
      </c>
      <c r="U7" s="159">
        <v>1</v>
      </c>
      <c r="V7" s="159">
        <v>1</v>
      </c>
      <c r="W7" s="161">
        <v>1</v>
      </c>
      <c r="X7" s="223">
        <v>0</v>
      </c>
      <c r="Y7" s="160">
        <v>0</v>
      </c>
      <c r="Z7" s="160">
        <v>0</v>
      </c>
      <c r="AA7" s="160">
        <v>0</v>
      </c>
      <c r="AB7" s="160">
        <v>0</v>
      </c>
      <c r="AC7" s="160">
        <v>0</v>
      </c>
      <c r="AD7" s="160">
        <v>0</v>
      </c>
      <c r="AE7" s="160">
        <v>0</v>
      </c>
      <c r="AF7" s="160">
        <v>0</v>
      </c>
      <c r="AG7" s="160">
        <v>0</v>
      </c>
      <c r="AH7" s="160">
        <v>0</v>
      </c>
      <c r="AI7" s="160">
        <v>0</v>
      </c>
      <c r="AJ7" s="160">
        <v>0</v>
      </c>
      <c r="AK7" s="160">
        <v>0</v>
      </c>
      <c r="AL7" s="160">
        <v>0</v>
      </c>
      <c r="AM7" s="160">
        <v>0</v>
      </c>
      <c r="AN7" s="169">
        <v>0</v>
      </c>
      <c r="AO7" s="223">
        <v>0</v>
      </c>
      <c r="AP7" s="160">
        <v>0</v>
      </c>
      <c r="AQ7" s="160">
        <v>0</v>
      </c>
      <c r="AR7" s="160">
        <v>0</v>
      </c>
      <c r="AS7" s="160">
        <v>0</v>
      </c>
      <c r="AT7" s="160">
        <v>0</v>
      </c>
      <c r="AU7" s="159">
        <v>1</v>
      </c>
      <c r="AV7" s="160">
        <v>0</v>
      </c>
      <c r="AW7" s="160">
        <v>0</v>
      </c>
      <c r="AX7" s="160">
        <v>0</v>
      </c>
      <c r="AY7" s="160">
        <v>0</v>
      </c>
      <c r="AZ7" s="160">
        <v>0</v>
      </c>
      <c r="BA7" s="160">
        <v>0</v>
      </c>
      <c r="BB7" s="160">
        <v>0</v>
      </c>
      <c r="BC7" s="160">
        <v>0</v>
      </c>
      <c r="BD7" s="160">
        <v>0</v>
      </c>
      <c r="BE7" s="160">
        <v>0</v>
      </c>
      <c r="BF7" s="160">
        <v>0</v>
      </c>
      <c r="BG7" s="160">
        <v>0</v>
      </c>
      <c r="BH7" s="160">
        <v>0</v>
      </c>
      <c r="BI7" s="160">
        <v>0</v>
      </c>
      <c r="BJ7" s="160">
        <v>0</v>
      </c>
      <c r="BK7" s="160">
        <v>0</v>
      </c>
      <c r="BL7" s="160">
        <v>0</v>
      </c>
      <c r="BM7" s="160">
        <v>0</v>
      </c>
      <c r="BN7" s="160">
        <v>0</v>
      </c>
      <c r="BO7" s="160">
        <v>0</v>
      </c>
      <c r="BP7" s="160">
        <v>0</v>
      </c>
      <c r="BQ7" s="160">
        <v>0</v>
      </c>
      <c r="BR7" s="160">
        <v>0</v>
      </c>
      <c r="BS7" s="234">
        <v>0</v>
      </c>
      <c r="BT7" s="247">
        <v>13</v>
      </c>
      <c r="BU7" s="197">
        <v>1</v>
      </c>
      <c r="BV7" s="159">
        <v>1</v>
      </c>
      <c r="BW7" s="159">
        <v>1</v>
      </c>
      <c r="BX7" s="159">
        <v>1</v>
      </c>
      <c r="BY7" s="159">
        <v>1</v>
      </c>
      <c r="BZ7" s="159">
        <v>1</v>
      </c>
      <c r="CA7" s="159">
        <v>1</v>
      </c>
      <c r="CB7" s="159">
        <v>1</v>
      </c>
      <c r="CC7" s="159">
        <v>1</v>
      </c>
      <c r="CD7" s="159">
        <v>1</v>
      </c>
      <c r="CE7" s="159">
        <v>1</v>
      </c>
      <c r="CF7" s="159">
        <v>1</v>
      </c>
      <c r="CG7" s="159">
        <v>1</v>
      </c>
      <c r="CH7" s="161">
        <v>1</v>
      </c>
      <c r="CJ7"/>
      <c r="CK7"/>
    </row>
    <row r="8" spans="1:89" ht="26.25" customHeight="1" thickBot="1" x14ac:dyDescent="0.3">
      <c r="A8" s="301"/>
      <c r="B8" s="128" t="s">
        <v>0</v>
      </c>
      <c r="C8" s="162" t="s">
        <v>33</v>
      </c>
      <c r="D8" s="125" t="s">
        <v>94</v>
      </c>
      <c r="E8" s="125" t="s">
        <v>248</v>
      </c>
      <c r="F8" s="203" t="str">
        <f t="shared" ref="F8:F86" si="1">D8&amp;" | "&amp;E8</f>
        <v>55LTA | Landelijk</v>
      </c>
      <c r="G8" s="219">
        <v>12</v>
      </c>
      <c r="H8" s="91">
        <v>18</v>
      </c>
      <c r="I8" s="161">
        <v>1</v>
      </c>
      <c r="J8" s="219">
        <v>3</v>
      </c>
      <c r="K8" s="91">
        <v>3</v>
      </c>
      <c r="L8" s="91">
        <v>3</v>
      </c>
      <c r="M8" s="91">
        <v>3</v>
      </c>
      <c r="N8" s="91">
        <v>3</v>
      </c>
      <c r="O8" s="91">
        <v>3</v>
      </c>
      <c r="P8" s="91">
        <v>3</v>
      </c>
      <c r="Q8" s="91">
        <v>3</v>
      </c>
      <c r="R8" s="91">
        <v>3</v>
      </c>
      <c r="S8" s="91">
        <v>3</v>
      </c>
      <c r="T8" s="91">
        <v>3</v>
      </c>
      <c r="U8" s="91">
        <v>3</v>
      </c>
      <c r="V8" s="91">
        <v>3</v>
      </c>
      <c r="W8" s="163">
        <v>3</v>
      </c>
      <c r="X8" s="219">
        <v>8</v>
      </c>
      <c r="Y8" s="91">
        <v>8</v>
      </c>
      <c r="Z8" s="91">
        <v>8</v>
      </c>
      <c r="AA8" s="91">
        <v>8</v>
      </c>
      <c r="AB8" s="91">
        <v>8</v>
      </c>
      <c r="AC8" s="91">
        <v>8</v>
      </c>
      <c r="AD8" s="91">
        <v>8</v>
      </c>
      <c r="AE8" s="91">
        <v>8</v>
      </c>
      <c r="AF8" s="91">
        <v>8</v>
      </c>
      <c r="AG8" s="91">
        <v>8</v>
      </c>
      <c r="AH8" s="91">
        <v>8</v>
      </c>
      <c r="AI8" s="91">
        <v>8</v>
      </c>
      <c r="AJ8" s="91">
        <v>8</v>
      </c>
      <c r="AK8" s="91">
        <v>8</v>
      </c>
      <c r="AL8" s="91">
        <v>8</v>
      </c>
      <c r="AM8" s="91">
        <v>8</v>
      </c>
      <c r="AN8" s="163">
        <v>8</v>
      </c>
      <c r="AO8" s="219">
        <v>8</v>
      </c>
      <c r="AP8" s="91">
        <v>8</v>
      </c>
      <c r="AQ8" s="91">
        <v>8</v>
      </c>
      <c r="AR8" s="91">
        <v>8</v>
      </c>
      <c r="AS8" s="91">
        <v>8</v>
      </c>
      <c r="AT8" s="91">
        <v>8</v>
      </c>
      <c r="AU8" s="90">
        <v>1</v>
      </c>
      <c r="AV8" s="91">
        <v>8</v>
      </c>
      <c r="AW8" s="91">
        <v>8</v>
      </c>
      <c r="AX8" s="91">
        <v>8</v>
      </c>
      <c r="AY8" s="91">
        <v>8</v>
      </c>
      <c r="AZ8" s="91">
        <v>8</v>
      </c>
      <c r="BA8" s="91">
        <v>8</v>
      </c>
      <c r="BB8" s="91">
        <v>8</v>
      </c>
      <c r="BC8" s="91">
        <v>8</v>
      </c>
      <c r="BD8" s="91">
        <v>8</v>
      </c>
      <c r="BE8" s="91">
        <v>8</v>
      </c>
      <c r="BF8" s="91">
        <v>8</v>
      </c>
      <c r="BG8" s="91">
        <v>8</v>
      </c>
      <c r="BH8" s="91">
        <v>8</v>
      </c>
      <c r="BI8" s="91">
        <v>8</v>
      </c>
      <c r="BJ8" s="91">
        <v>8</v>
      </c>
      <c r="BK8" s="91">
        <v>8</v>
      </c>
      <c r="BL8" s="91">
        <v>8</v>
      </c>
      <c r="BM8" s="91">
        <v>8</v>
      </c>
      <c r="BN8" s="91">
        <v>8</v>
      </c>
      <c r="BO8" s="91">
        <v>8</v>
      </c>
      <c r="BP8" s="91">
        <v>8</v>
      </c>
      <c r="BQ8" s="91">
        <v>8</v>
      </c>
      <c r="BR8" s="91">
        <v>8</v>
      </c>
      <c r="BS8" s="91">
        <v>8</v>
      </c>
      <c r="BT8" s="248">
        <v>13</v>
      </c>
      <c r="BU8" s="198">
        <v>1</v>
      </c>
      <c r="BV8" s="90">
        <v>1</v>
      </c>
      <c r="BW8" s="90">
        <v>1</v>
      </c>
      <c r="BX8" s="90">
        <v>1</v>
      </c>
      <c r="BY8" s="90">
        <v>1</v>
      </c>
      <c r="BZ8" s="90">
        <v>1</v>
      </c>
      <c r="CA8" s="90">
        <v>1</v>
      </c>
      <c r="CB8" s="90">
        <v>1</v>
      </c>
      <c r="CC8" s="90">
        <v>1</v>
      </c>
      <c r="CD8" s="90">
        <v>1</v>
      </c>
      <c r="CE8" s="90">
        <v>1</v>
      </c>
      <c r="CF8" s="90">
        <v>1</v>
      </c>
      <c r="CG8" s="91">
        <v>3</v>
      </c>
      <c r="CH8" s="163">
        <v>3</v>
      </c>
      <c r="CJ8"/>
      <c r="CK8"/>
    </row>
    <row r="9" spans="1:89" ht="26.25" customHeight="1" thickBot="1" x14ac:dyDescent="0.3">
      <c r="A9" s="302"/>
      <c r="B9" s="250" t="s">
        <v>0</v>
      </c>
      <c r="C9" s="164" t="s">
        <v>22</v>
      </c>
      <c r="D9" s="165" t="s">
        <v>91</v>
      </c>
      <c r="E9" s="165" t="s">
        <v>180</v>
      </c>
      <c r="F9" s="204" t="str">
        <f t="shared" si="1"/>
        <v>43A12 | Jeugdzorgplus: inspanningsgericht</v>
      </c>
      <c r="G9" s="281">
        <v>1</v>
      </c>
      <c r="H9" s="166">
        <v>1</v>
      </c>
      <c r="I9" s="89">
        <v>0</v>
      </c>
      <c r="J9" s="225">
        <v>0</v>
      </c>
      <c r="K9" s="167">
        <v>0</v>
      </c>
      <c r="L9" s="167">
        <v>0</v>
      </c>
      <c r="M9" s="167">
        <v>0</v>
      </c>
      <c r="N9" s="167">
        <v>0</v>
      </c>
      <c r="O9" s="167">
        <v>0</v>
      </c>
      <c r="P9" s="167">
        <v>0</v>
      </c>
      <c r="Q9" s="167">
        <v>0</v>
      </c>
      <c r="R9" s="167">
        <v>0</v>
      </c>
      <c r="S9" s="167">
        <v>0</v>
      </c>
      <c r="T9" s="167">
        <v>0</v>
      </c>
      <c r="U9" s="167">
        <v>0</v>
      </c>
      <c r="V9" s="167">
        <v>0</v>
      </c>
      <c r="W9" s="168">
        <v>0</v>
      </c>
      <c r="X9" s="225">
        <v>0</v>
      </c>
      <c r="Y9" s="167">
        <v>0</v>
      </c>
      <c r="Z9" s="167">
        <v>0</v>
      </c>
      <c r="AA9" s="167">
        <v>0</v>
      </c>
      <c r="AB9" s="167">
        <v>0</v>
      </c>
      <c r="AC9" s="167">
        <v>0</v>
      </c>
      <c r="AD9" s="167">
        <v>0</v>
      </c>
      <c r="AE9" s="167">
        <v>0</v>
      </c>
      <c r="AF9" s="167">
        <v>0</v>
      </c>
      <c r="AG9" s="167">
        <v>0</v>
      </c>
      <c r="AH9" s="167">
        <v>0</v>
      </c>
      <c r="AI9" s="167">
        <v>0</v>
      </c>
      <c r="AJ9" s="167">
        <v>0</v>
      </c>
      <c r="AK9" s="167">
        <v>0</v>
      </c>
      <c r="AL9" s="167">
        <v>0</v>
      </c>
      <c r="AM9" s="167">
        <v>0</v>
      </c>
      <c r="AN9" s="168">
        <v>0</v>
      </c>
      <c r="AO9" s="225">
        <v>0</v>
      </c>
      <c r="AP9" s="167">
        <v>0</v>
      </c>
      <c r="AQ9" s="167">
        <v>0</v>
      </c>
      <c r="AR9" s="167">
        <v>0</v>
      </c>
      <c r="AS9" s="167">
        <v>0</v>
      </c>
      <c r="AT9" s="167">
        <v>0</v>
      </c>
      <c r="AU9" s="166">
        <v>1</v>
      </c>
      <c r="AV9" s="167">
        <v>0</v>
      </c>
      <c r="AW9" s="167">
        <v>0</v>
      </c>
      <c r="AX9" s="167">
        <v>0</v>
      </c>
      <c r="AY9" s="167">
        <v>0</v>
      </c>
      <c r="AZ9" s="167">
        <v>0</v>
      </c>
      <c r="BA9" s="167">
        <v>0</v>
      </c>
      <c r="BB9" s="167">
        <v>0</v>
      </c>
      <c r="BC9" s="167">
        <v>0</v>
      </c>
      <c r="BD9" s="167">
        <v>0</v>
      </c>
      <c r="BE9" s="167">
        <v>0</v>
      </c>
      <c r="BF9" s="167">
        <v>0</v>
      </c>
      <c r="BG9" s="167">
        <v>0</v>
      </c>
      <c r="BH9" s="167">
        <v>0</v>
      </c>
      <c r="BI9" s="167">
        <v>0</v>
      </c>
      <c r="BJ9" s="167">
        <v>0</v>
      </c>
      <c r="BK9" s="167">
        <v>0</v>
      </c>
      <c r="BL9" s="167">
        <v>0</v>
      </c>
      <c r="BM9" s="167">
        <v>0</v>
      </c>
      <c r="BN9" s="167">
        <v>0</v>
      </c>
      <c r="BO9" s="167">
        <v>0</v>
      </c>
      <c r="BP9" s="167">
        <v>0</v>
      </c>
      <c r="BQ9" s="167">
        <v>0</v>
      </c>
      <c r="BR9" s="167">
        <v>0</v>
      </c>
      <c r="BS9" s="235">
        <v>0</v>
      </c>
      <c r="BT9" s="249">
        <v>13</v>
      </c>
      <c r="BU9" s="200">
        <v>0</v>
      </c>
      <c r="BV9" s="167">
        <v>0</v>
      </c>
      <c r="BW9" s="167">
        <v>0</v>
      </c>
      <c r="BX9" s="167">
        <v>0</v>
      </c>
      <c r="BY9" s="167">
        <v>0</v>
      </c>
      <c r="BZ9" s="167">
        <v>0</v>
      </c>
      <c r="CA9" s="167">
        <v>0</v>
      </c>
      <c r="CB9" s="167">
        <v>0</v>
      </c>
      <c r="CC9" s="167">
        <v>0</v>
      </c>
      <c r="CD9" s="167">
        <v>0</v>
      </c>
      <c r="CE9" s="167">
        <v>0</v>
      </c>
      <c r="CF9" s="167">
        <v>0</v>
      </c>
      <c r="CG9" s="167">
        <v>0</v>
      </c>
      <c r="CH9" s="168">
        <v>0</v>
      </c>
      <c r="CJ9"/>
      <c r="CK9"/>
    </row>
    <row r="10" spans="1:89" ht="26.25" customHeight="1" x14ac:dyDescent="0.25">
      <c r="A10" s="315" t="s">
        <v>1</v>
      </c>
      <c r="B10" s="143" t="s">
        <v>1</v>
      </c>
      <c r="C10" s="34" t="s">
        <v>2</v>
      </c>
      <c r="D10" s="35" t="s">
        <v>35</v>
      </c>
      <c r="E10" s="35" t="s">
        <v>112</v>
      </c>
      <c r="F10" s="205" t="str">
        <f t="shared" si="1"/>
        <v>44PZ1 | Pleegzorg Voltijd</v>
      </c>
      <c r="G10" s="221">
        <v>1</v>
      </c>
      <c r="H10" s="158">
        <v>3</v>
      </c>
      <c r="I10" s="169">
        <v>0</v>
      </c>
      <c r="J10" s="89">
        <v>0</v>
      </c>
      <c r="K10" s="158">
        <v>5</v>
      </c>
      <c r="L10" s="158">
        <v>5</v>
      </c>
      <c r="M10" s="158">
        <v>5</v>
      </c>
      <c r="N10" s="158">
        <v>5</v>
      </c>
      <c r="O10" s="158">
        <v>5</v>
      </c>
      <c r="P10" s="158">
        <v>5</v>
      </c>
      <c r="Q10" s="158">
        <v>5</v>
      </c>
      <c r="R10" s="158">
        <v>5</v>
      </c>
      <c r="S10" s="158">
        <v>5</v>
      </c>
      <c r="T10" s="158">
        <v>5</v>
      </c>
      <c r="U10" s="158">
        <v>5</v>
      </c>
      <c r="V10" s="158">
        <v>5</v>
      </c>
      <c r="W10" s="229">
        <v>5</v>
      </c>
      <c r="X10" s="221">
        <v>1</v>
      </c>
      <c r="Y10" s="159">
        <v>1</v>
      </c>
      <c r="Z10" s="159">
        <v>1</v>
      </c>
      <c r="AA10" s="159">
        <v>1</v>
      </c>
      <c r="AB10" s="159">
        <v>1</v>
      </c>
      <c r="AC10" s="159">
        <v>1</v>
      </c>
      <c r="AD10" s="158">
        <v>6</v>
      </c>
      <c r="AE10" s="158">
        <v>6</v>
      </c>
      <c r="AF10" s="158">
        <v>6</v>
      </c>
      <c r="AG10" s="158">
        <v>6</v>
      </c>
      <c r="AH10" s="158">
        <v>6</v>
      </c>
      <c r="AI10" s="158">
        <v>6</v>
      </c>
      <c r="AJ10" s="158">
        <v>6</v>
      </c>
      <c r="AK10" s="158">
        <v>6</v>
      </c>
      <c r="AL10" s="158">
        <v>6</v>
      </c>
      <c r="AM10" s="158">
        <v>6</v>
      </c>
      <c r="AN10" s="229">
        <v>6</v>
      </c>
      <c r="AO10" s="221">
        <v>1</v>
      </c>
      <c r="AP10" s="159">
        <v>1</v>
      </c>
      <c r="AQ10" s="159">
        <v>1</v>
      </c>
      <c r="AR10" s="159">
        <v>1</v>
      </c>
      <c r="AS10" s="159">
        <v>1</v>
      </c>
      <c r="AT10" s="159">
        <v>1</v>
      </c>
      <c r="AU10" s="159">
        <v>1</v>
      </c>
      <c r="AV10" s="159">
        <v>1</v>
      </c>
      <c r="AW10" s="159">
        <v>1</v>
      </c>
      <c r="AX10" s="159">
        <v>1</v>
      </c>
      <c r="AY10" s="159">
        <v>1</v>
      </c>
      <c r="AZ10" s="159">
        <v>1</v>
      </c>
      <c r="BA10" s="159">
        <v>1</v>
      </c>
      <c r="BB10" s="159">
        <v>1</v>
      </c>
      <c r="BC10" s="159">
        <v>1</v>
      </c>
      <c r="BD10" s="159">
        <v>1</v>
      </c>
      <c r="BE10" s="159">
        <v>1</v>
      </c>
      <c r="BF10" s="159">
        <v>1</v>
      </c>
      <c r="BG10" s="159">
        <v>1</v>
      </c>
      <c r="BH10" s="159">
        <v>1</v>
      </c>
      <c r="BI10" s="159">
        <v>1</v>
      </c>
      <c r="BJ10" s="159">
        <v>1</v>
      </c>
      <c r="BK10" s="159">
        <v>1</v>
      </c>
      <c r="BL10" s="159">
        <v>1</v>
      </c>
      <c r="BM10" s="159">
        <v>1</v>
      </c>
      <c r="BN10" s="159">
        <v>1</v>
      </c>
      <c r="BO10" s="159">
        <v>1</v>
      </c>
      <c r="BP10" s="159">
        <v>1</v>
      </c>
      <c r="BQ10" s="159">
        <v>1</v>
      </c>
      <c r="BR10" s="159">
        <v>1</v>
      </c>
      <c r="BS10" s="236">
        <v>1</v>
      </c>
      <c r="BT10" s="247">
        <v>13</v>
      </c>
      <c r="BU10" s="197">
        <v>1</v>
      </c>
      <c r="BV10" s="159">
        <v>1</v>
      </c>
      <c r="BW10" s="159">
        <v>1</v>
      </c>
      <c r="BX10" s="159">
        <v>1</v>
      </c>
      <c r="BY10" s="159">
        <v>1</v>
      </c>
      <c r="BZ10" s="159">
        <v>1</v>
      </c>
      <c r="CA10" s="159">
        <v>1</v>
      </c>
      <c r="CB10" s="159">
        <v>1</v>
      </c>
      <c r="CC10" s="159">
        <v>1</v>
      </c>
      <c r="CD10" s="159">
        <v>1</v>
      </c>
      <c r="CE10" s="159">
        <v>1</v>
      </c>
      <c r="CF10" s="159">
        <v>1</v>
      </c>
      <c r="CG10" s="160">
        <v>0</v>
      </c>
      <c r="CH10" s="169">
        <v>0</v>
      </c>
      <c r="CJ10"/>
      <c r="CK10"/>
    </row>
    <row r="11" spans="1:89" ht="26.25" customHeight="1" x14ac:dyDescent="0.25">
      <c r="A11" s="316"/>
      <c r="B11" s="144" t="s">
        <v>1</v>
      </c>
      <c r="C11" s="170" t="s">
        <v>2</v>
      </c>
      <c r="D11" s="41" t="s">
        <v>36</v>
      </c>
      <c r="E11" s="41" t="s">
        <v>117</v>
      </c>
      <c r="F11" s="77" t="str">
        <f t="shared" si="1"/>
        <v>44PZ2 | Pleegzorg Deeltijd</v>
      </c>
      <c r="G11" s="222">
        <v>1</v>
      </c>
      <c r="H11" s="91">
        <v>3</v>
      </c>
      <c r="I11" s="171">
        <v>0</v>
      </c>
      <c r="J11" s="219">
        <v>5</v>
      </c>
      <c r="K11" s="89">
        <v>0</v>
      </c>
      <c r="L11" s="91">
        <v>5</v>
      </c>
      <c r="M11" s="91">
        <v>5</v>
      </c>
      <c r="N11" s="91">
        <v>5</v>
      </c>
      <c r="O11" s="91">
        <v>5</v>
      </c>
      <c r="P11" s="91">
        <v>5</v>
      </c>
      <c r="Q11" s="91">
        <v>5</v>
      </c>
      <c r="R11" s="91">
        <v>5</v>
      </c>
      <c r="S11" s="91">
        <v>5</v>
      </c>
      <c r="T11" s="91">
        <v>5</v>
      </c>
      <c r="U11" s="91">
        <v>5</v>
      </c>
      <c r="V11" s="91">
        <v>5</v>
      </c>
      <c r="W11" s="163">
        <v>5</v>
      </c>
      <c r="X11" s="222">
        <v>1</v>
      </c>
      <c r="Y11" s="90">
        <v>1</v>
      </c>
      <c r="Z11" s="90">
        <v>1</v>
      </c>
      <c r="AA11" s="90">
        <v>1</v>
      </c>
      <c r="AB11" s="90">
        <v>1</v>
      </c>
      <c r="AC11" s="90">
        <v>1</v>
      </c>
      <c r="AD11" s="91">
        <v>6</v>
      </c>
      <c r="AE11" s="91">
        <v>6</v>
      </c>
      <c r="AF11" s="91">
        <v>6</v>
      </c>
      <c r="AG11" s="91">
        <v>6</v>
      </c>
      <c r="AH11" s="91">
        <v>6</v>
      </c>
      <c r="AI11" s="91">
        <v>6</v>
      </c>
      <c r="AJ11" s="91">
        <v>6</v>
      </c>
      <c r="AK11" s="91">
        <v>6</v>
      </c>
      <c r="AL11" s="91">
        <v>6</v>
      </c>
      <c r="AM11" s="91">
        <v>6</v>
      </c>
      <c r="AN11" s="163">
        <v>6</v>
      </c>
      <c r="AO11" s="222">
        <v>1</v>
      </c>
      <c r="AP11" s="90">
        <v>1</v>
      </c>
      <c r="AQ11" s="90">
        <v>1</v>
      </c>
      <c r="AR11" s="90">
        <v>1</v>
      </c>
      <c r="AS11" s="90">
        <v>1</v>
      </c>
      <c r="AT11" s="90">
        <v>1</v>
      </c>
      <c r="AU11" s="90">
        <v>1</v>
      </c>
      <c r="AV11" s="90">
        <v>1</v>
      </c>
      <c r="AW11" s="90">
        <v>1</v>
      </c>
      <c r="AX11" s="90">
        <v>1</v>
      </c>
      <c r="AY11" s="90">
        <v>1</v>
      </c>
      <c r="AZ11" s="90">
        <v>1</v>
      </c>
      <c r="BA11" s="90">
        <v>1</v>
      </c>
      <c r="BB11" s="90">
        <v>1</v>
      </c>
      <c r="BC11" s="90">
        <v>1</v>
      </c>
      <c r="BD11" s="90">
        <v>1</v>
      </c>
      <c r="BE11" s="90">
        <v>1</v>
      </c>
      <c r="BF11" s="90">
        <v>1</v>
      </c>
      <c r="BG11" s="90">
        <v>1</v>
      </c>
      <c r="BH11" s="90">
        <v>1</v>
      </c>
      <c r="BI11" s="90">
        <v>1</v>
      </c>
      <c r="BJ11" s="90">
        <v>1</v>
      </c>
      <c r="BK11" s="90">
        <v>1</v>
      </c>
      <c r="BL11" s="90">
        <v>1</v>
      </c>
      <c r="BM11" s="90">
        <v>1</v>
      </c>
      <c r="BN11" s="90">
        <v>1</v>
      </c>
      <c r="BO11" s="90">
        <v>1</v>
      </c>
      <c r="BP11" s="90">
        <v>1</v>
      </c>
      <c r="BQ11" s="90">
        <v>1</v>
      </c>
      <c r="BR11" s="90">
        <v>1</v>
      </c>
      <c r="BS11" s="237">
        <v>1</v>
      </c>
      <c r="BT11" s="248">
        <v>13</v>
      </c>
      <c r="BU11" s="198">
        <v>1</v>
      </c>
      <c r="BV11" s="90">
        <v>1</v>
      </c>
      <c r="BW11" s="90">
        <v>1</v>
      </c>
      <c r="BX11" s="90">
        <v>1</v>
      </c>
      <c r="BY11" s="90">
        <v>1</v>
      </c>
      <c r="BZ11" s="90">
        <v>1</v>
      </c>
      <c r="CA11" s="90">
        <v>1</v>
      </c>
      <c r="CB11" s="90">
        <v>1</v>
      </c>
      <c r="CC11" s="90">
        <v>1</v>
      </c>
      <c r="CD11" s="90">
        <v>1</v>
      </c>
      <c r="CE11" s="90">
        <v>1</v>
      </c>
      <c r="CF11" s="90">
        <v>1</v>
      </c>
      <c r="CG11" s="89">
        <v>0</v>
      </c>
      <c r="CH11" s="171">
        <v>0</v>
      </c>
      <c r="CJ11"/>
      <c r="CK11"/>
    </row>
    <row r="12" spans="1:89" ht="26.25" customHeight="1" x14ac:dyDescent="0.25">
      <c r="A12" s="316"/>
      <c r="B12" s="140" t="s">
        <v>1</v>
      </c>
      <c r="C12" s="170" t="s">
        <v>2</v>
      </c>
      <c r="D12" s="41" t="s">
        <v>37</v>
      </c>
      <c r="E12" s="41" t="s">
        <v>118</v>
      </c>
      <c r="F12" s="77" t="str">
        <f t="shared" si="1"/>
        <v>44PN1 | Pleegzorg Netwerk Voltijd</v>
      </c>
      <c r="G12" s="222">
        <v>1</v>
      </c>
      <c r="H12" s="91">
        <v>3</v>
      </c>
      <c r="I12" s="171">
        <v>0</v>
      </c>
      <c r="J12" s="219">
        <v>5</v>
      </c>
      <c r="K12" s="91">
        <v>5</v>
      </c>
      <c r="L12" s="89">
        <v>0</v>
      </c>
      <c r="M12" s="91">
        <v>5</v>
      </c>
      <c r="N12" s="91">
        <v>5</v>
      </c>
      <c r="O12" s="91">
        <v>5</v>
      </c>
      <c r="P12" s="91">
        <v>5</v>
      </c>
      <c r="Q12" s="91">
        <v>5</v>
      </c>
      <c r="R12" s="91">
        <v>5</v>
      </c>
      <c r="S12" s="91">
        <v>5</v>
      </c>
      <c r="T12" s="91">
        <v>5</v>
      </c>
      <c r="U12" s="91">
        <v>5</v>
      </c>
      <c r="V12" s="91">
        <v>5</v>
      </c>
      <c r="W12" s="163">
        <v>5</v>
      </c>
      <c r="X12" s="222">
        <v>1</v>
      </c>
      <c r="Y12" s="90">
        <v>1</v>
      </c>
      <c r="Z12" s="90">
        <v>1</v>
      </c>
      <c r="AA12" s="90">
        <v>1</v>
      </c>
      <c r="AB12" s="90">
        <v>1</v>
      </c>
      <c r="AC12" s="90">
        <v>1</v>
      </c>
      <c r="AD12" s="91">
        <v>6</v>
      </c>
      <c r="AE12" s="91">
        <v>6</v>
      </c>
      <c r="AF12" s="91">
        <v>6</v>
      </c>
      <c r="AG12" s="91">
        <v>6</v>
      </c>
      <c r="AH12" s="91">
        <v>6</v>
      </c>
      <c r="AI12" s="91">
        <v>6</v>
      </c>
      <c r="AJ12" s="91">
        <v>6</v>
      </c>
      <c r="AK12" s="91">
        <v>6</v>
      </c>
      <c r="AL12" s="91">
        <v>6</v>
      </c>
      <c r="AM12" s="91">
        <v>6</v>
      </c>
      <c r="AN12" s="163">
        <v>6</v>
      </c>
      <c r="AO12" s="222">
        <v>1</v>
      </c>
      <c r="AP12" s="90">
        <v>1</v>
      </c>
      <c r="AQ12" s="90">
        <v>1</v>
      </c>
      <c r="AR12" s="90">
        <v>1</v>
      </c>
      <c r="AS12" s="90">
        <v>1</v>
      </c>
      <c r="AT12" s="90">
        <v>1</v>
      </c>
      <c r="AU12" s="90">
        <v>1</v>
      </c>
      <c r="AV12" s="90">
        <v>1</v>
      </c>
      <c r="AW12" s="90">
        <v>1</v>
      </c>
      <c r="AX12" s="90">
        <v>1</v>
      </c>
      <c r="AY12" s="90">
        <v>1</v>
      </c>
      <c r="AZ12" s="90">
        <v>1</v>
      </c>
      <c r="BA12" s="90">
        <v>1</v>
      </c>
      <c r="BB12" s="90">
        <v>1</v>
      </c>
      <c r="BC12" s="90">
        <v>1</v>
      </c>
      <c r="BD12" s="90">
        <v>1</v>
      </c>
      <c r="BE12" s="90">
        <v>1</v>
      </c>
      <c r="BF12" s="90">
        <v>1</v>
      </c>
      <c r="BG12" s="90">
        <v>1</v>
      </c>
      <c r="BH12" s="90">
        <v>1</v>
      </c>
      <c r="BI12" s="90">
        <v>1</v>
      </c>
      <c r="BJ12" s="90">
        <v>1</v>
      </c>
      <c r="BK12" s="90">
        <v>1</v>
      </c>
      <c r="BL12" s="90">
        <v>1</v>
      </c>
      <c r="BM12" s="90">
        <v>1</v>
      </c>
      <c r="BN12" s="90">
        <v>1</v>
      </c>
      <c r="BO12" s="90">
        <v>1</v>
      </c>
      <c r="BP12" s="90">
        <v>1</v>
      </c>
      <c r="BQ12" s="90">
        <v>1</v>
      </c>
      <c r="BR12" s="90">
        <v>1</v>
      </c>
      <c r="BS12" s="237">
        <v>1</v>
      </c>
      <c r="BT12" s="248">
        <v>13</v>
      </c>
      <c r="BU12" s="198">
        <v>1</v>
      </c>
      <c r="BV12" s="90">
        <v>1</v>
      </c>
      <c r="BW12" s="90">
        <v>1</v>
      </c>
      <c r="BX12" s="90">
        <v>1</v>
      </c>
      <c r="BY12" s="90">
        <v>1</v>
      </c>
      <c r="BZ12" s="90">
        <v>1</v>
      </c>
      <c r="CA12" s="90">
        <v>1</v>
      </c>
      <c r="CB12" s="90">
        <v>1</v>
      </c>
      <c r="CC12" s="90">
        <v>1</v>
      </c>
      <c r="CD12" s="90">
        <v>1</v>
      </c>
      <c r="CE12" s="90">
        <v>1</v>
      </c>
      <c r="CF12" s="90">
        <v>1</v>
      </c>
      <c r="CG12" s="89">
        <v>0</v>
      </c>
      <c r="CH12" s="171">
        <v>0</v>
      </c>
      <c r="CJ12"/>
      <c r="CK12"/>
    </row>
    <row r="13" spans="1:89" ht="26.25" customHeight="1" x14ac:dyDescent="0.25">
      <c r="A13" s="316"/>
      <c r="B13" s="145" t="s">
        <v>1</v>
      </c>
      <c r="C13" s="170" t="s">
        <v>2</v>
      </c>
      <c r="D13" s="41" t="s">
        <v>38</v>
      </c>
      <c r="E13" s="41" t="s">
        <v>119</v>
      </c>
      <c r="F13" s="77" t="str">
        <f t="shared" si="1"/>
        <v>44PN2 | Pleegzorg Netwerk Deeltijd</v>
      </c>
      <c r="G13" s="222">
        <v>1</v>
      </c>
      <c r="H13" s="91">
        <v>3</v>
      </c>
      <c r="I13" s="171">
        <v>0</v>
      </c>
      <c r="J13" s="219">
        <v>5</v>
      </c>
      <c r="K13" s="91">
        <v>5</v>
      </c>
      <c r="L13" s="91">
        <v>5</v>
      </c>
      <c r="M13" s="89">
        <v>0</v>
      </c>
      <c r="N13" s="91">
        <v>5</v>
      </c>
      <c r="O13" s="91">
        <v>5</v>
      </c>
      <c r="P13" s="91">
        <v>5</v>
      </c>
      <c r="Q13" s="91">
        <v>5</v>
      </c>
      <c r="R13" s="91">
        <v>5</v>
      </c>
      <c r="S13" s="91">
        <v>5</v>
      </c>
      <c r="T13" s="91">
        <v>5</v>
      </c>
      <c r="U13" s="91">
        <v>5</v>
      </c>
      <c r="V13" s="91">
        <v>5</v>
      </c>
      <c r="W13" s="163">
        <v>5</v>
      </c>
      <c r="X13" s="222">
        <v>1</v>
      </c>
      <c r="Y13" s="90">
        <v>1</v>
      </c>
      <c r="Z13" s="90">
        <v>1</v>
      </c>
      <c r="AA13" s="90">
        <v>1</v>
      </c>
      <c r="AB13" s="90">
        <v>1</v>
      </c>
      <c r="AC13" s="90">
        <v>1</v>
      </c>
      <c r="AD13" s="91">
        <v>6</v>
      </c>
      <c r="AE13" s="91">
        <v>6</v>
      </c>
      <c r="AF13" s="91">
        <v>6</v>
      </c>
      <c r="AG13" s="91">
        <v>6</v>
      </c>
      <c r="AH13" s="91">
        <v>6</v>
      </c>
      <c r="AI13" s="91">
        <v>6</v>
      </c>
      <c r="AJ13" s="91">
        <v>6</v>
      </c>
      <c r="AK13" s="91">
        <v>6</v>
      </c>
      <c r="AL13" s="91">
        <v>6</v>
      </c>
      <c r="AM13" s="91">
        <v>6</v>
      </c>
      <c r="AN13" s="163">
        <v>6</v>
      </c>
      <c r="AO13" s="222">
        <v>1</v>
      </c>
      <c r="AP13" s="90">
        <v>1</v>
      </c>
      <c r="AQ13" s="90">
        <v>1</v>
      </c>
      <c r="AR13" s="90">
        <v>1</v>
      </c>
      <c r="AS13" s="90">
        <v>1</v>
      </c>
      <c r="AT13" s="90">
        <v>1</v>
      </c>
      <c r="AU13" s="90">
        <v>1</v>
      </c>
      <c r="AV13" s="90">
        <v>1</v>
      </c>
      <c r="AW13" s="90">
        <v>1</v>
      </c>
      <c r="AX13" s="90">
        <v>1</v>
      </c>
      <c r="AY13" s="90">
        <v>1</v>
      </c>
      <c r="AZ13" s="90">
        <v>1</v>
      </c>
      <c r="BA13" s="90">
        <v>1</v>
      </c>
      <c r="BB13" s="90">
        <v>1</v>
      </c>
      <c r="BC13" s="90">
        <v>1</v>
      </c>
      <c r="BD13" s="90">
        <v>1</v>
      </c>
      <c r="BE13" s="90">
        <v>1</v>
      </c>
      <c r="BF13" s="90">
        <v>1</v>
      </c>
      <c r="BG13" s="90">
        <v>1</v>
      </c>
      <c r="BH13" s="90">
        <v>1</v>
      </c>
      <c r="BI13" s="90">
        <v>1</v>
      </c>
      <c r="BJ13" s="90">
        <v>1</v>
      </c>
      <c r="BK13" s="90">
        <v>1</v>
      </c>
      <c r="BL13" s="90">
        <v>1</v>
      </c>
      <c r="BM13" s="90">
        <v>1</v>
      </c>
      <c r="BN13" s="90">
        <v>1</v>
      </c>
      <c r="BO13" s="90">
        <v>1</v>
      </c>
      <c r="BP13" s="90">
        <v>1</v>
      </c>
      <c r="BQ13" s="90">
        <v>1</v>
      </c>
      <c r="BR13" s="90">
        <v>1</v>
      </c>
      <c r="BS13" s="237">
        <v>1</v>
      </c>
      <c r="BT13" s="248">
        <v>13</v>
      </c>
      <c r="BU13" s="198">
        <v>1</v>
      </c>
      <c r="BV13" s="90">
        <v>1</v>
      </c>
      <c r="BW13" s="90">
        <v>1</v>
      </c>
      <c r="BX13" s="90">
        <v>1</v>
      </c>
      <c r="BY13" s="90">
        <v>1</v>
      </c>
      <c r="BZ13" s="90">
        <v>1</v>
      </c>
      <c r="CA13" s="90">
        <v>1</v>
      </c>
      <c r="CB13" s="90">
        <v>1</v>
      </c>
      <c r="CC13" s="90">
        <v>1</v>
      </c>
      <c r="CD13" s="90">
        <v>1</v>
      </c>
      <c r="CE13" s="90">
        <v>1</v>
      </c>
      <c r="CF13" s="90">
        <v>1</v>
      </c>
      <c r="CG13" s="89">
        <v>0</v>
      </c>
      <c r="CH13" s="171">
        <v>0</v>
      </c>
      <c r="CJ13"/>
      <c r="CK13"/>
    </row>
    <row r="14" spans="1:89" ht="26.25" customHeight="1" x14ac:dyDescent="0.25">
      <c r="A14" s="316"/>
      <c r="B14" s="145"/>
      <c r="C14" s="170" t="s">
        <v>2</v>
      </c>
      <c r="D14" s="41" t="s">
        <v>259</v>
      </c>
      <c r="E14" s="41" t="s">
        <v>260</v>
      </c>
      <c r="F14" s="77" t="str">
        <f t="shared" si="1"/>
        <v>NGZ02 | Pleegzorg NGZ</v>
      </c>
      <c r="G14" s="222">
        <v>1</v>
      </c>
      <c r="H14" s="91">
        <v>3</v>
      </c>
      <c r="I14" s="171">
        <v>0</v>
      </c>
      <c r="J14" s="219">
        <v>5</v>
      </c>
      <c r="K14" s="91">
        <v>5</v>
      </c>
      <c r="L14" s="91">
        <v>5</v>
      </c>
      <c r="M14" s="91">
        <v>5</v>
      </c>
      <c r="N14" s="89">
        <v>0</v>
      </c>
      <c r="O14" s="91">
        <v>5</v>
      </c>
      <c r="P14" s="91">
        <v>5</v>
      </c>
      <c r="Q14" s="91">
        <v>5</v>
      </c>
      <c r="R14" s="91">
        <v>5</v>
      </c>
      <c r="S14" s="91">
        <v>5</v>
      </c>
      <c r="T14" s="91">
        <v>5</v>
      </c>
      <c r="U14" s="91">
        <v>5</v>
      </c>
      <c r="V14" s="91">
        <v>5</v>
      </c>
      <c r="W14" s="163">
        <v>5</v>
      </c>
      <c r="X14" s="222">
        <v>1</v>
      </c>
      <c r="Y14" s="90">
        <v>1</v>
      </c>
      <c r="Z14" s="90">
        <v>1</v>
      </c>
      <c r="AA14" s="90">
        <v>1</v>
      </c>
      <c r="AB14" s="90">
        <v>1</v>
      </c>
      <c r="AC14" s="90">
        <v>1</v>
      </c>
      <c r="AD14" s="91">
        <v>6</v>
      </c>
      <c r="AE14" s="91">
        <v>6</v>
      </c>
      <c r="AF14" s="91">
        <v>6</v>
      </c>
      <c r="AG14" s="91">
        <v>6</v>
      </c>
      <c r="AH14" s="91">
        <v>6</v>
      </c>
      <c r="AI14" s="91">
        <v>6</v>
      </c>
      <c r="AJ14" s="91">
        <v>6</v>
      </c>
      <c r="AK14" s="91">
        <v>6</v>
      </c>
      <c r="AL14" s="91">
        <v>6</v>
      </c>
      <c r="AM14" s="91">
        <v>6</v>
      </c>
      <c r="AN14" s="163">
        <v>6</v>
      </c>
      <c r="AO14" s="222">
        <v>1</v>
      </c>
      <c r="AP14" s="90">
        <v>1</v>
      </c>
      <c r="AQ14" s="90">
        <v>1</v>
      </c>
      <c r="AR14" s="90">
        <v>1</v>
      </c>
      <c r="AS14" s="90">
        <v>1</v>
      </c>
      <c r="AT14" s="90">
        <v>1</v>
      </c>
      <c r="AU14" s="90">
        <v>1</v>
      </c>
      <c r="AV14" s="90">
        <v>1</v>
      </c>
      <c r="AW14" s="90">
        <v>1</v>
      </c>
      <c r="AX14" s="90">
        <v>1</v>
      </c>
      <c r="AY14" s="90">
        <v>1</v>
      </c>
      <c r="AZ14" s="90">
        <v>1</v>
      </c>
      <c r="BA14" s="90">
        <v>1</v>
      </c>
      <c r="BB14" s="90">
        <v>1</v>
      </c>
      <c r="BC14" s="90">
        <v>1</v>
      </c>
      <c r="BD14" s="90">
        <v>1</v>
      </c>
      <c r="BE14" s="90">
        <v>1</v>
      </c>
      <c r="BF14" s="90">
        <v>1</v>
      </c>
      <c r="BG14" s="90">
        <v>1</v>
      </c>
      <c r="BH14" s="90">
        <v>1</v>
      </c>
      <c r="BI14" s="90">
        <v>1</v>
      </c>
      <c r="BJ14" s="90">
        <v>1</v>
      </c>
      <c r="BK14" s="90">
        <v>1</v>
      </c>
      <c r="BL14" s="90">
        <v>1</v>
      </c>
      <c r="BM14" s="90">
        <v>1</v>
      </c>
      <c r="BN14" s="90">
        <v>1</v>
      </c>
      <c r="BO14" s="90">
        <v>1</v>
      </c>
      <c r="BP14" s="90">
        <v>1</v>
      </c>
      <c r="BQ14" s="90">
        <v>1</v>
      </c>
      <c r="BR14" s="90">
        <v>1</v>
      </c>
      <c r="BS14" s="237">
        <v>1</v>
      </c>
      <c r="BT14" s="248">
        <v>13</v>
      </c>
      <c r="BU14" s="198">
        <v>1</v>
      </c>
      <c r="BV14" s="90">
        <v>1</v>
      </c>
      <c r="BW14" s="90">
        <v>1</v>
      </c>
      <c r="BX14" s="90">
        <v>1</v>
      </c>
      <c r="BY14" s="90">
        <v>1</v>
      </c>
      <c r="BZ14" s="90">
        <v>1</v>
      </c>
      <c r="CA14" s="90">
        <v>1</v>
      </c>
      <c r="CB14" s="90">
        <v>1</v>
      </c>
      <c r="CC14" s="90">
        <v>1</v>
      </c>
      <c r="CD14" s="90">
        <v>1</v>
      </c>
      <c r="CE14" s="90">
        <v>1</v>
      </c>
      <c r="CF14" s="90">
        <v>1</v>
      </c>
      <c r="CG14" s="89">
        <v>0</v>
      </c>
      <c r="CH14" s="171">
        <v>0</v>
      </c>
      <c r="CJ14"/>
      <c r="CK14"/>
    </row>
    <row r="15" spans="1:89" ht="26.25" customHeight="1" x14ac:dyDescent="0.25">
      <c r="A15" s="316"/>
      <c r="B15" s="145" t="s">
        <v>1</v>
      </c>
      <c r="C15" s="170" t="s">
        <v>3</v>
      </c>
      <c r="D15" s="41" t="s">
        <v>39</v>
      </c>
      <c r="E15" s="41" t="s">
        <v>120</v>
      </c>
      <c r="F15" s="77" t="str">
        <f t="shared" si="1"/>
        <v>44GZH | Gezinshuis</v>
      </c>
      <c r="G15" s="222">
        <v>1</v>
      </c>
      <c r="H15" s="91">
        <v>3</v>
      </c>
      <c r="I15" s="171">
        <v>0</v>
      </c>
      <c r="J15" s="219">
        <v>5</v>
      </c>
      <c r="K15" s="91">
        <v>5</v>
      </c>
      <c r="L15" s="91">
        <v>5</v>
      </c>
      <c r="M15" s="91">
        <v>5</v>
      </c>
      <c r="N15" s="91">
        <v>5</v>
      </c>
      <c r="O15" s="89">
        <v>0</v>
      </c>
      <c r="P15" s="89">
        <v>0</v>
      </c>
      <c r="Q15" s="89">
        <v>0</v>
      </c>
      <c r="R15" s="89">
        <v>0</v>
      </c>
      <c r="S15" s="89">
        <v>0</v>
      </c>
      <c r="T15" s="89">
        <v>0</v>
      </c>
      <c r="U15" s="89">
        <v>0</v>
      </c>
      <c r="V15" s="89">
        <v>0</v>
      </c>
      <c r="W15" s="171">
        <v>0</v>
      </c>
      <c r="X15" s="222">
        <v>1</v>
      </c>
      <c r="Y15" s="90">
        <v>1</v>
      </c>
      <c r="Z15" s="90">
        <v>1</v>
      </c>
      <c r="AA15" s="90">
        <v>1</v>
      </c>
      <c r="AB15" s="90">
        <v>1</v>
      </c>
      <c r="AC15" s="90">
        <v>1</v>
      </c>
      <c r="AD15" s="89">
        <v>0</v>
      </c>
      <c r="AE15" s="89">
        <v>0</v>
      </c>
      <c r="AF15" s="89">
        <v>0</v>
      </c>
      <c r="AG15" s="89">
        <v>0</v>
      </c>
      <c r="AH15" s="89">
        <v>0</v>
      </c>
      <c r="AI15" s="89">
        <v>0</v>
      </c>
      <c r="AJ15" s="89">
        <v>0</v>
      </c>
      <c r="AK15" s="89">
        <v>0</v>
      </c>
      <c r="AL15" s="89">
        <v>0</v>
      </c>
      <c r="AM15" s="89">
        <v>0</v>
      </c>
      <c r="AN15" s="171">
        <v>0</v>
      </c>
      <c r="AO15" s="222">
        <v>1</v>
      </c>
      <c r="AP15" s="90">
        <v>1</v>
      </c>
      <c r="AQ15" s="90">
        <v>1</v>
      </c>
      <c r="AR15" s="90">
        <v>1</v>
      </c>
      <c r="AS15" s="90">
        <v>1</v>
      </c>
      <c r="AT15" s="90">
        <v>1</v>
      </c>
      <c r="AU15" s="90">
        <v>1</v>
      </c>
      <c r="AV15" s="91">
        <v>11</v>
      </c>
      <c r="AW15" s="91">
        <v>11</v>
      </c>
      <c r="AX15" s="91">
        <v>11</v>
      </c>
      <c r="AY15" s="90">
        <v>1</v>
      </c>
      <c r="AZ15" s="90">
        <v>1</v>
      </c>
      <c r="BA15" s="90">
        <v>1</v>
      </c>
      <c r="BB15" s="90">
        <v>1</v>
      </c>
      <c r="BC15" s="90">
        <v>1</v>
      </c>
      <c r="BD15" s="90">
        <v>1</v>
      </c>
      <c r="BE15" s="89">
        <v>0</v>
      </c>
      <c r="BF15" s="89">
        <v>0</v>
      </c>
      <c r="BG15" s="89">
        <v>0</v>
      </c>
      <c r="BH15" s="90">
        <v>1</v>
      </c>
      <c r="BI15" s="90">
        <v>1</v>
      </c>
      <c r="BJ15" s="90">
        <v>1</v>
      </c>
      <c r="BK15" s="89">
        <v>0</v>
      </c>
      <c r="BL15" s="89">
        <v>0</v>
      </c>
      <c r="BM15" s="89">
        <v>0</v>
      </c>
      <c r="BN15" s="89">
        <v>0</v>
      </c>
      <c r="BO15" s="89">
        <v>0</v>
      </c>
      <c r="BP15" s="89">
        <v>0</v>
      </c>
      <c r="BQ15" s="90">
        <v>1</v>
      </c>
      <c r="BR15" s="90">
        <v>1</v>
      </c>
      <c r="BS15" s="237">
        <v>1</v>
      </c>
      <c r="BT15" s="248">
        <v>13</v>
      </c>
      <c r="BU15" s="199">
        <v>0</v>
      </c>
      <c r="BV15" s="89">
        <v>0</v>
      </c>
      <c r="BW15" s="89">
        <v>0</v>
      </c>
      <c r="BX15" s="90">
        <v>1</v>
      </c>
      <c r="BY15" s="90">
        <v>1</v>
      </c>
      <c r="BZ15" s="90">
        <v>1</v>
      </c>
      <c r="CA15" s="90">
        <v>1</v>
      </c>
      <c r="CB15" s="90">
        <v>1</v>
      </c>
      <c r="CC15" s="90">
        <v>1</v>
      </c>
      <c r="CD15" s="90">
        <v>1</v>
      </c>
      <c r="CE15" s="90">
        <v>1</v>
      </c>
      <c r="CF15" s="90">
        <v>1</v>
      </c>
      <c r="CG15" s="89">
        <v>0</v>
      </c>
      <c r="CH15" s="171">
        <v>0</v>
      </c>
      <c r="CJ15"/>
      <c r="CK15"/>
    </row>
    <row r="16" spans="1:89" ht="26.25" customHeight="1" x14ac:dyDescent="0.25">
      <c r="A16" s="316"/>
      <c r="B16" s="145"/>
      <c r="C16" s="170" t="s">
        <v>3</v>
      </c>
      <c r="D16" s="41" t="s">
        <v>261</v>
      </c>
      <c r="E16" s="41" t="s">
        <v>272</v>
      </c>
      <c r="F16" s="77" t="str">
        <f t="shared" si="1"/>
        <v>NGZ03 | NGZ segment 2 Gezinshuis</v>
      </c>
      <c r="G16" s="222">
        <v>1</v>
      </c>
      <c r="H16" s="91">
        <v>3</v>
      </c>
      <c r="I16" s="171">
        <v>0</v>
      </c>
      <c r="J16" s="219">
        <v>5</v>
      </c>
      <c r="K16" s="91">
        <v>5</v>
      </c>
      <c r="L16" s="91">
        <v>5</v>
      </c>
      <c r="M16" s="91">
        <v>5</v>
      </c>
      <c r="N16" s="91">
        <v>5</v>
      </c>
      <c r="O16" s="89">
        <v>0</v>
      </c>
      <c r="P16" s="89">
        <v>0</v>
      </c>
      <c r="Q16" s="89">
        <v>0</v>
      </c>
      <c r="R16" s="89">
        <v>0</v>
      </c>
      <c r="S16" s="89">
        <v>0</v>
      </c>
      <c r="T16" s="89">
        <v>0</v>
      </c>
      <c r="U16" s="89">
        <v>0</v>
      </c>
      <c r="V16" s="89">
        <v>0</v>
      </c>
      <c r="W16" s="171">
        <v>0</v>
      </c>
      <c r="X16" s="222">
        <v>1</v>
      </c>
      <c r="Y16" s="90">
        <v>1</v>
      </c>
      <c r="Z16" s="90">
        <v>1</v>
      </c>
      <c r="AA16" s="90">
        <v>1</v>
      </c>
      <c r="AB16" s="90">
        <v>1</v>
      </c>
      <c r="AC16" s="90">
        <v>1</v>
      </c>
      <c r="AD16" s="89">
        <v>0</v>
      </c>
      <c r="AE16" s="89">
        <v>0</v>
      </c>
      <c r="AF16" s="89">
        <v>0</v>
      </c>
      <c r="AG16" s="89">
        <v>0</v>
      </c>
      <c r="AH16" s="89">
        <v>0</v>
      </c>
      <c r="AI16" s="89">
        <v>0</v>
      </c>
      <c r="AJ16" s="89">
        <v>0</v>
      </c>
      <c r="AK16" s="89">
        <v>0</v>
      </c>
      <c r="AL16" s="89">
        <v>0</v>
      </c>
      <c r="AM16" s="89">
        <v>0</v>
      </c>
      <c r="AN16" s="171">
        <v>0</v>
      </c>
      <c r="AO16" s="222">
        <v>1</v>
      </c>
      <c r="AP16" s="90">
        <v>1</v>
      </c>
      <c r="AQ16" s="90">
        <v>1</v>
      </c>
      <c r="AR16" s="90">
        <v>1</v>
      </c>
      <c r="AS16" s="90">
        <v>1</v>
      </c>
      <c r="AT16" s="90">
        <v>1</v>
      </c>
      <c r="AU16" s="90">
        <v>1</v>
      </c>
      <c r="AV16" s="91">
        <v>11</v>
      </c>
      <c r="AW16" s="91">
        <v>11</v>
      </c>
      <c r="AX16" s="91">
        <v>11</v>
      </c>
      <c r="AY16" s="90">
        <v>1</v>
      </c>
      <c r="AZ16" s="90">
        <v>1</v>
      </c>
      <c r="BA16" s="90">
        <v>1</v>
      </c>
      <c r="BB16" s="90">
        <v>1</v>
      </c>
      <c r="BC16" s="90">
        <v>1</v>
      </c>
      <c r="BD16" s="90">
        <v>1</v>
      </c>
      <c r="BE16" s="89">
        <v>0</v>
      </c>
      <c r="BF16" s="89">
        <v>0</v>
      </c>
      <c r="BG16" s="89">
        <v>0</v>
      </c>
      <c r="BH16" s="90">
        <v>1</v>
      </c>
      <c r="BI16" s="90">
        <v>1</v>
      </c>
      <c r="BJ16" s="90">
        <v>1</v>
      </c>
      <c r="BK16" s="89">
        <v>0</v>
      </c>
      <c r="BL16" s="89">
        <v>0</v>
      </c>
      <c r="BM16" s="89">
        <v>0</v>
      </c>
      <c r="BN16" s="89">
        <v>0</v>
      </c>
      <c r="BO16" s="89">
        <v>0</v>
      </c>
      <c r="BP16" s="89">
        <v>0</v>
      </c>
      <c r="BQ16" s="90">
        <v>1</v>
      </c>
      <c r="BR16" s="90">
        <v>1</v>
      </c>
      <c r="BS16" s="237">
        <v>1</v>
      </c>
      <c r="BT16" s="248">
        <v>13</v>
      </c>
      <c r="BU16" s="199">
        <v>0</v>
      </c>
      <c r="BV16" s="89">
        <v>0</v>
      </c>
      <c r="BW16" s="89">
        <v>0</v>
      </c>
      <c r="BX16" s="90">
        <v>1</v>
      </c>
      <c r="BY16" s="90">
        <v>1</v>
      </c>
      <c r="BZ16" s="90">
        <v>1</v>
      </c>
      <c r="CA16" s="90">
        <v>1</v>
      </c>
      <c r="CB16" s="90">
        <v>1</v>
      </c>
      <c r="CC16" s="90">
        <v>1</v>
      </c>
      <c r="CD16" s="90">
        <v>1</v>
      </c>
      <c r="CE16" s="90">
        <v>1</v>
      </c>
      <c r="CF16" s="90">
        <v>1</v>
      </c>
      <c r="CG16" s="89">
        <v>0</v>
      </c>
      <c r="CH16" s="171">
        <v>0</v>
      </c>
      <c r="CJ16"/>
      <c r="CK16"/>
    </row>
    <row r="17" spans="1:89" ht="26.25" customHeight="1" x14ac:dyDescent="0.25">
      <c r="A17" s="316"/>
      <c r="B17" s="145" t="s">
        <v>1</v>
      </c>
      <c r="C17" s="170" t="s">
        <v>4</v>
      </c>
      <c r="D17" s="41" t="s">
        <v>40</v>
      </c>
      <c r="E17" s="41" t="s">
        <v>121</v>
      </c>
      <c r="F17" s="77" t="str">
        <f t="shared" si="1"/>
        <v>44KWB | Kleinschalige woonleefgroepen basis</v>
      </c>
      <c r="G17" s="222">
        <v>1</v>
      </c>
      <c r="H17" s="91">
        <v>3</v>
      </c>
      <c r="I17" s="171">
        <v>0</v>
      </c>
      <c r="J17" s="219">
        <v>5</v>
      </c>
      <c r="K17" s="91">
        <v>5</v>
      </c>
      <c r="L17" s="91">
        <v>5</v>
      </c>
      <c r="M17" s="91">
        <v>5</v>
      </c>
      <c r="N17" s="91">
        <v>5</v>
      </c>
      <c r="O17" s="89">
        <v>0</v>
      </c>
      <c r="P17" s="89">
        <v>0</v>
      </c>
      <c r="Q17" s="89">
        <v>0</v>
      </c>
      <c r="R17" s="89">
        <v>0</v>
      </c>
      <c r="S17" s="89">
        <v>0</v>
      </c>
      <c r="T17" s="89">
        <v>0</v>
      </c>
      <c r="U17" s="89">
        <v>0</v>
      </c>
      <c r="V17" s="89">
        <v>0</v>
      </c>
      <c r="W17" s="171">
        <v>0</v>
      </c>
      <c r="X17" s="219">
        <v>7</v>
      </c>
      <c r="Y17" s="91">
        <v>7</v>
      </c>
      <c r="Z17" s="91">
        <v>7</v>
      </c>
      <c r="AA17" s="91">
        <v>7</v>
      </c>
      <c r="AB17" s="91">
        <v>7</v>
      </c>
      <c r="AC17" s="91">
        <v>7</v>
      </c>
      <c r="AD17" s="89">
        <v>0</v>
      </c>
      <c r="AE17" s="89">
        <v>0</v>
      </c>
      <c r="AF17" s="89">
        <v>0</v>
      </c>
      <c r="AG17" s="89">
        <v>0</v>
      </c>
      <c r="AH17" s="89">
        <v>0</v>
      </c>
      <c r="AI17" s="89">
        <v>0</v>
      </c>
      <c r="AJ17" s="89">
        <v>0</v>
      </c>
      <c r="AK17" s="89">
        <v>0</v>
      </c>
      <c r="AL17" s="89">
        <v>0</v>
      </c>
      <c r="AM17" s="89">
        <v>0</v>
      </c>
      <c r="AN17" s="171">
        <v>0</v>
      </c>
      <c r="AO17" s="222">
        <v>1</v>
      </c>
      <c r="AP17" s="90">
        <v>1</v>
      </c>
      <c r="AQ17" s="90">
        <v>1</v>
      </c>
      <c r="AR17" s="90">
        <v>1</v>
      </c>
      <c r="AS17" s="90">
        <v>1</v>
      </c>
      <c r="AT17" s="90">
        <v>1</v>
      </c>
      <c r="AU17" s="90">
        <v>1</v>
      </c>
      <c r="AV17" s="91">
        <v>11</v>
      </c>
      <c r="AW17" s="91">
        <v>11</v>
      </c>
      <c r="AX17" s="91">
        <v>11</v>
      </c>
      <c r="AY17" s="90">
        <v>1</v>
      </c>
      <c r="AZ17" s="90">
        <v>1</v>
      </c>
      <c r="BA17" s="90">
        <v>1</v>
      </c>
      <c r="BB17" s="90">
        <v>1</v>
      </c>
      <c r="BC17" s="90">
        <v>1</v>
      </c>
      <c r="BD17" s="90">
        <v>1</v>
      </c>
      <c r="BE17" s="89">
        <v>0</v>
      </c>
      <c r="BF17" s="89">
        <v>0</v>
      </c>
      <c r="BG17" s="89">
        <v>0</v>
      </c>
      <c r="BH17" s="90">
        <v>1</v>
      </c>
      <c r="BI17" s="90">
        <v>1</v>
      </c>
      <c r="BJ17" s="90">
        <v>1</v>
      </c>
      <c r="BK17" s="89">
        <v>0</v>
      </c>
      <c r="BL17" s="89">
        <v>0</v>
      </c>
      <c r="BM17" s="89">
        <v>0</v>
      </c>
      <c r="BN17" s="89">
        <v>0</v>
      </c>
      <c r="BO17" s="89">
        <v>0</v>
      </c>
      <c r="BP17" s="89">
        <v>0</v>
      </c>
      <c r="BQ17" s="90">
        <v>1</v>
      </c>
      <c r="BR17" s="90">
        <v>1</v>
      </c>
      <c r="BS17" s="237">
        <v>1</v>
      </c>
      <c r="BT17" s="248">
        <v>13</v>
      </c>
      <c r="BU17" s="199">
        <v>0</v>
      </c>
      <c r="BV17" s="89">
        <v>0</v>
      </c>
      <c r="BW17" s="89">
        <v>0</v>
      </c>
      <c r="BX17" s="90">
        <v>1</v>
      </c>
      <c r="BY17" s="90">
        <v>1</v>
      </c>
      <c r="BZ17" s="90">
        <v>1</v>
      </c>
      <c r="CA17" s="90">
        <v>1</v>
      </c>
      <c r="CB17" s="90">
        <v>1</v>
      </c>
      <c r="CC17" s="90">
        <v>1</v>
      </c>
      <c r="CD17" s="90">
        <v>1</v>
      </c>
      <c r="CE17" s="90">
        <v>1</v>
      </c>
      <c r="CF17" s="90">
        <v>1</v>
      </c>
      <c r="CG17" s="89">
        <v>0</v>
      </c>
      <c r="CH17" s="171">
        <v>0</v>
      </c>
      <c r="CJ17"/>
      <c r="CK17"/>
    </row>
    <row r="18" spans="1:89" ht="26.25" customHeight="1" x14ac:dyDescent="0.25">
      <c r="A18" s="316"/>
      <c r="B18" s="145" t="s">
        <v>1</v>
      </c>
      <c r="C18" s="170" t="s">
        <v>4</v>
      </c>
      <c r="D18" s="41" t="s">
        <v>41</v>
      </c>
      <c r="E18" s="41" t="s">
        <v>123</v>
      </c>
      <c r="F18" s="77" t="str">
        <f t="shared" si="1"/>
        <v>44KWP | Kleinschalige woonleefgroepen plus</v>
      </c>
      <c r="G18" s="222">
        <v>1</v>
      </c>
      <c r="H18" s="91">
        <v>3</v>
      </c>
      <c r="I18" s="171">
        <v>0</v>
      </c>
      <c r="J18" s="219">
        <v>5</v>
      </c>
      <c r="K18" s="91">
        <v>5</v>
      </c>
      <c r="L18" s="91">
        <v>5</v>
      </c>
      <c r="M18" s="91">
        <v>5</v>
      </c>
      <c r="N18" s="91">
        <v>5</v>
      </c>
      <c r="O18" s="89">
        <v>0</v>
      </c>
      <c r="P18" s="89">
        <v>0</v>
      </c>
      <c r="Q18" s="92">
        <v>0</v>
      </c>
      <c r="R18" s="89">
        <v>0</v>
      </c>
      <c r="S18" s="89">
        <v>0</v>
      </c>
      <c r="T18" s="89">
        <v>0</v>
      </c>
      <c r="U18" s="89">
        <v>0</v>
      </c>
      <c r="V18" s="89">
        <v>0</v>
      </c>
      <c r="W18" s="171">
        <v>0</v>
      </c>
      <c r="X18" s="219">
        <v>7</v>
      </c>
      <c r="Y18" s="91">
        <v>7</v>
      </c>
      <c r="Z18" s="91">
        <v>7</v>
      </c>
      <c r="AA18" s="91">
        <v>7</v>
      </c>
      <c r="AB18" s="91">
        <v>7</v>
      </c>
      <c r="AC18" s="91">
        <v>7</v>
      </c>
      <c r="AD18" s="89">
        <v>0</v>
      </c>
      <c r="AE18" s="89">
        <v>0</v>
      </c>
      <c r="AF18" s="89">
        <v>0</v>
      </c>
      <c r="AG18" s="89">
        <v>0</v>
      </c>
      <c r="AH18" s="89">
        <v>0</v>
      </c>
      <c r="AI18" s="89">
        <v>0</v>
      </c>
      <c r="AJ18" s="89">
        <v>0</v>
      </c>
      <c r="AK18" s="89">
        <v>0</v>
      </c>
      <c r="AL18" s="89">
        <v>0</v>
      </c>
      <c r="AM18" s="89">
        <v>0</v>
      </c>
      <c r="AN18" s="171">
        <v>0</v>
      </c>
      <c r="AO18" s="222">
        <v>1</v>
      </c>
      <c r="AP18" s="90">
        <v>1</v>
      </c>
      <c r="AQ18" s="90">
        <v>1</v>
      </c>
      <c r="AR18" s="90">
        <v>1</v>
      </c>
      <c r="AS18" s="90">
        <v>1</v>
      </c>
      <c r="AT18" s="90">
        <v>1</v>
      </c>
      <c r="AU18" s="90">
        <v>1</v>
      </c>
      <c r="AV18" s="91">
        <v>11</v>
      </c>
      <c r="AW18" s="91">
        <v>11</v>
      </c>
      <c r="AX18" s="91">
        <v>11</v>
      </c>
      <c r="AY18" s="90">
        <v>1</v>
      </c>
      <c r="AZ18" s="90">
        <v>1</v>
      </c>
      <c r="BA18" s="90">
        <v>1</v>
      </c>
      <c r="BB18" s="90">
        <v>1</v>
      </c>
      <c r="BC18" s="90">
        <v>1</v>
      </c>
      <c r="BD18" s="90">
        <v>1</v>
      </c>
      <c r="BE18" s="89">
        <v>0</v>
      </c>
      <c r="BF18" s="89">
        <v>0</v>
      </c>
      <c r="BG18" s="89">
        <v>0</v>
      </c>
      <c r="BH18" s="90">
        <v>1</v>
      </c>
      <c r="BI18" s="90">
        <v>1</v>
      </c>
      <c r="BJ18" s="90">
        <v>1</v>
      </c>
      <c r="BK18" s="89">
        <v>0</v>
      </c>
      <c r="BL18" s="89">
        <v>0</v>
      </c>
      <c r="BM18" s="89">
        <v>0</v>
      </c>
      <c r="BN18" s="89">
        <v>0</v>
      </c>
      <c r="BO18" s="89">
        <v>0</v>
      </c>
      <c r="BP18" s="89">
        <v>0</v>
      </c>
      <c r="BQ18" s="90">
        <v>1</v>
      </c>
      <c r="BR18" s="90">
        <v>1</v>
      </c>
      <c r="BS18" s="237">
        <v>1</v>
      </c>
      <c r="BT18" s="248">
        <v>13</v>
      </c>
      <c r="BU18" s="199">
        <v>0</v>
      </c>
      <c r="BV18" s="89">
        <v>0</v>
      </c>
      <c r="BW18" s="89">
        <v>0</v>
      </c>
      <c r="BX18" s="90">
        <v>1</v>
      </c>
      <c r="BY18" s="90">
        <v>1</v>
      </c>
      <c r="BZ18" s="90">
        <v>1</v>
      </c>
      <c r="CA18" s="90">
        <v>1</v>
      </c>
      <c r="CB18" s="90">
        <v>1</v>
      </c>
      <c r="CC18" s="90">
        <v>1</v>
      </c>
      <c r="CD18" s="90">
        <v>1</v>
      </c>
      <c r="CE18" s="90">
        <v>1</v>
      </c>
      <c r="CF18" s="90">
        <v>1</v>
      </c>
      <c r="CG18" s="89">
        <v>0</v>
      </c>
      <c r="CH18" s="171">
        <v>0</v>
      </c>
      <c r="CJ18"/>
      <c r="CK18"/>
    </row>
    <row r="19" spans="1:89" ht="26.25" customHeight="1" x14ac:dyDescent="0.25">
      <c r="A19" s="316"/>
      <c r="B19" s="145"/>
      <c r="C19" s="170" t="s">
        <v>4</v>
      </c>
      <c r="D19" s="41" t="s">
        <v>262</v>
      </c>
      <c r="E19" s="41" t="s">
        <v>270</v>
      </c>
      <c r="F19" s="77" t="str">
        <f t="shared" si="1"/>
        <v>NGZ04 | NGZ segment 2 Woonleefgroep</v>
      </c>
      <c r="G19" s="222">
        <v>1</v>
      </c>
      <c r="H19" s="91">
        <v>3</v>
      </c>
      <c r="I19" s="171">
        <v>0</v>
      </c>
      <c r="J19" s="219">
        <v>5</v>
      </c>
      <c r="K19" s="91">
        <v>5</v>
      </c>
      <c r="L19" s="91">
        <v>5</v>
      </c>
      <c r="M19" s="91">
        <v>5</v>
      </c>
      <c r="N19" s="91">
        <v>5</v>
      </c>
      <c r="O19" s="89">
        <v>0</v>
      </c>
      <c r="P19" s="89">
        <v>0</v>
      </c>
      <c r="Q19" s="89">
        <v>0</v>
      </c>
      <c r="R19" s="89">
        <v>0</v>
      </c>
      <c r="S19" s="89">
        <v>0</v>
      </c>
      <c r="T19" s="89">
        <v>0</v>
      </c>
      <c r="U19" s="89">
        <v>0</v>
      </c>
      <c r="V19" s="89">
        <v>0</v>
      </c>
      <c r="W19" s="171">
        <v>0</v>
      </c>
      <c r="X19" s="219">
        <v>7</v>
      </c>
      <c r="Y19" s="91">
        <v>7</v>
      </c>
      <c r="Z19" s="91">
        <v>7</v>
      </c>
      <c r="AA19" s="91">
        <v>7</v>
      </c>
      <c r="AB19" s="91">
        <v>7</v>
      </c>
      <c r="AC19" s="91">
        <v>7</v>
      </c>
      <c r="AD19" s="89">
        <v>0</v>
      </c>
      <c r="AE19" s="89">
        <v>0</v>
      </c>
      <c r="AF19" s="89">
        <v>0</v>
      </c>
      <c r="AG19" s="89">
        <v>0</v>
      </c>
      <c r="AH19" s="89">
        <v>0</v>
      </c>
      <c r="AI19" s="89">
        <v>0</v>
      </c>
      <c r="AJ19" s="89">
        <v>0</v>
      </c>
      <c r="AK19" s="89">
        <v>0</v>
      </c>
      <c r="AL19" s="89">
        <v>0</v>
      </c>
      <c r="AM19" s="89">
        <v>0</v>
      </c>
      <c r="AN19" s="171">
        <v>0</v>
      </c>
      <c r="AO19" s="222">
        <v>1</v>
      </c>
      <c r="AP19" s="90">
        <v>1</v>
      </c>
      <c r="AQ19" s="90">
        <v>1</v>
      </c>
      <c r="AR19" s="90">
        <v>1</v>
      </c>
      <c r="AS19" s="90">
        <v>1</v>
      </c>
      <c r="AT19" s="90">
        <v>1</v>
      </c>
      <c r="AU19" s="90">
        <v>1</v>
      </c>
      <c r="AV19" s="91">
        <v>11</v>
      </c>
      <c r="AW19" s="91">
        <v>11</v>
      </c>
      <c r="AX19" s="91">
        <v>11</v>
      </c>
      <c r="AY19" s="90">
        <v>1</v>
      </c>
      <c r="AZ19" s="90">
        <v>1</v>
      </c>
      <c r="BA19" s="90">
        <v>1</v>
      </c>
      <c r="BB19" s="90">
        <v>1</v>
      </c>
      <c r="BC19" s="90">
        <v>1</v>
      </c>
      <c r="BD19" s="90">
        <v>1</v>
      </c>
      <c r="BE19" s="89">
        <v>0</v>
      </c>
      <c r="BF19" s="89">
        <v>0</v>
      </c>
      <c r="BG19" s="89">
        <v>0</v>
      </c>
      <c r="BH19" s="90">
        <v>1</v>
      </c>
      <c r="BI19" s="90">
        <v>1</v>
      </c>
      <c r="BJ19" s="90">
        <v>1</v>
      </c>
      <c r="BK19" s="89">
        <v>0</v>
      </c>
      <c r="BL19" s="89">
        <v>0</v>
      </c>
      <c r="BM19" s="89">
        <v>0</v>
      </c>
      <c r="BN19" s="89">
        <v>0</v>
      </c>
      <c r="BO19" s="89">
        <v>0</v>
      </c>
      <c r="BP19" s="89">
        <v>0</v>
      </c>
      <c r="BQ19" s="90">
        <v>1</v>
      </c>
      <c r="BR19" s="90">
        <v>1</v>
      </c>
      <c r="BS19" s="237">
        <v>1</v>
      </c>
      <c r="BT19" s="248">
        <v>13</v>
      </c>
      <c r="BU19" s="199">
        <v>0</v>
      </c>
      <c r="BV19" s="89">
        <v>0</v>
      </c>
      <c r="BW19" s="89">
        <v>0</v>
      </c>
      <c r="BX19" s="90">
        <v>1</v>
      </c>
      <c r="BY19" s="90">
        <v>1</v>
      </c>
      <c r="BZ19" s="90">
        <v>1</v>
      </c>
      <c r="CA19" s="90">
        <v>1</v>
      </c>
      <c r="CB19" s="90">
        <v>1</v>
      </c>
      <c r="CC19" s="90">
        <v>1</v>
      </c>
      <c r="CD19" s="90">
        <v>1</v>
      </c>
      <c r="CE19" s="90">
        <v>1</v>
      </c>
      <c r="CF19" s="90">
        <v>1</v>
      </c>
      <c r="CG19" s="89">
        <v>0</v>
      </c>
      <c r="CH19" s="171">
        <v>0</v>
      </c>
      <c r="CJ19"/>
      <c r="CK19"/>
    </row>
    <row r="20" spans="1:89" ht="26.25" customHeight="1" x14ac:dyDescent="0.25">
      <c r="A20" s="316"/>
      <c r="B20" s="144" t="s">
        <v>1</v>
      </c>
      <c r="C20" s="170" t="s">
        <v>31</v>
      </c>
      <c r="D20" s="41" t="s">
        <v>42</v>
      </c>
      <c r="E20" s="41" t="s">
        <v>124</v>
      </c>
      <c r="F20" s="77" t="str">
        <f t="shared" si="1"/>
        <v>44ZWK | Zelfstandigheid bevorderende woonvormen Kamertraining</v>
      </c>
      <c r="G20" s="222">
        <v>1</v>
      </c>
      <c r="H20" s="91">
        <v>3</v>
      </c>
      <c r="I20" s="171">
        <v>0</v>
      </c>
      <c r="J20" s="219">
        <v>5</v>
      </c>
      <c r="K20" s="91">
        <v>5</v>
      </c>
      <c r="L20" s="91">
        <v>5</v>
      </c>
      <c r="M20" s="91">
        <v>5</v>
      </c>
      <c r="N20" s="91">
        <v>5</v>
      </c>
      <c r="O20" s="89">
        <v>0</v>
      </c>
      <c r="P20" s="89">
        <v>0</v>
      </c>
      <c r="Q20" s="89">
        <v>0</v>
      </c>
      <c r="R20" s="89">
        <v>0</v>
      </c>
      <c r="S20" s="89">
        <v>0</v>
      </c>
      <c r="T20" s="89">
        <v>0</v>
      </c>
      <c r="U20" s="89">
        <v>0</v>
      </c>
      <c r="V20" s="89">
        <v>0</v>
      </c>
      <c r="W20" s="171">
        <v>0</v>
      </c>
      <c r="X20" s="219">
        <v>7</v>
      </c>
      <c r="Y20" s="91">
        <v>7</v>
      </c>
      <c r="Z20" s="91">
        <v>7</v>
      </c>
      <c r="AA20" s="91">
        <v>7</v>
      </c>
      <c r="AB20" s="91">
        <v>7</v>
      </c>
      <c r="AC20" s="91">
        <v>7</v>
      </c>
      <c r="AD20" s="89">
        <v>0</v>
      </c>
      <c r="AE20" s="89">
        <v>0</v>
      </c>
      <c r="AF20" s="89">
        <v>0</v>
      </c>
      <c r="AG20" s="89">
        <v>0</v>
      </c>
      <c r="AH20" s="89">
        <v>0</v>
      </c>
      <c r="AI20" s="89">
        <v>0</v>
      </c>
      <c r="AJ20" s="89">
        <v>0</v>
      </c>
      <c r="AK20" s="89">
        <v>0</v>
      </c>
      <c r="AL20" s="89">
        <v>0</v>
      </c>
      <c r="AM20" s="89">
        <v>0</v>
      </c>
      <c r="AN20" s="171">
        <v>0</v>
      </c>
      <c r="AO20" s="222">
        <v>1</v>
      </c>
      <c r="AP20" s="90">
        <v>1</v>
      </c>
      <c r="AQ20" s="90">
        <v>1</v>
      </c>
      <c r="AR20" s="90">
        <v>1</v>
      </c>
      <c r="AS20" s="90">
        <v>1</v>
      </c>
      <c r="AT20" s="90">
        <v>1</v>
      </c>
      <c r="AU20" s="90">
        <v>1</v>
      </c>
      <c r="AV20" s="91">
        <v>11</v>
      </c>
      <c r="AW20" s="91">
        <v>11</v>
      </c>
      <c r="AX20" s="91">
        <v>11</v>
      </c>
      <c r="AY20" s="90">
        <v>1</v>
      </c>
      <c r="AZ20" s="90">
        <v>1</v>
      </c>
      <c r="BA20" s="90">
        <v>1</v>
      </c>
      <c r="BB20" s="90">
        <v>1</v>
      </c>
      <c r="BC20" s="90">
        <v>1</v>
      </c>
      <c r="BD20" s="90">
        <v>1</v>
      </c>
      <c r="BE20" s="89">
        <v>0</v>
      </c>
      <c r="BF20" s="89">
        <v>0</v>
      </c>
      <c r="BG20" s="89">
        <v>0</v>
      </c>
      <c r="BH20" s="90">
        <v>1</v>
      </c>
      <c r="BI20" s="90">
        <v>1</v>
      </c>
      <c r="BJ20" s="90">
        <v>1</v>
      </c>
      <c r="BK20" s="89">
        <v>0</v>
      </c>
      <c r="BL20" s="89">
        <v>0</v>
      </c>
      <c r="BM20" s="89">
        <v>0</v>
      </c>
      <c r="BN20" s="89">
        <v>0</v>
      </c>
      <c r="BO20" s="89">
        <v>0</v>
      </c>
      <c r="BP20" s="89">
        <v>0</v>
      </c>
      <c r="BQ20" s="90">
        <v>1</v>
      </c>
      <c r="BR20" s="90">
        <v>1</v>
      </c>
      <c r="BS20" s="237">
        <v>1</v>
      </c>
      <c r="BT20" s="248">
        <v>13</v>
      </c>
      <c r="BU20" s="199">
        <v>0</v>
      </c>
      <c r="BV20" s="89">
        <v>0</v>
      </c>
      <c r="BW20" s="89">
        <v>0</v>
      </c>
      <c r="BX20" s="90">
        <v>1</v>
      </c>
      <c r="BY20" s="90">
        <v>1</v>
      </c>
      <c r="BZ20" s="90">
        <v>1</v>
      </c>
      <c r="CA20" s="90">
        <v>1</v>
      </c>
      <c r="CB20" s="90">
        <v>1</v>
      </c>
      <c r="CC20" s="90">
        <v>1</v>
      </c>
      <c r="CD20" s="89">
        <v>0</v>
      </c>
      <c r="CE20" s="89">
        <v>0</v>
      </c>
      <c r="CF20" s="89">
        <v>0</v>
      </c>
      <c r="CG20" s="89">
        <v>0</v>
      </c>
      <c r="CH20" s="171">
        <v>0</v>
      </c>
      <c r="CJ20"/>
      <c r="CK20"/>
    </row>
    <row r="21" spans="1:89" ht="26.25" customHeight="1" x14ac:dyDescent="0.25">
      <c r="A21" s="316"/>
      <c r="B21" s="140"/>
      <c r="C21" s="170" t="s">
        <v>31</v>
      </c>
      <c r="D21" s="41" t="s">
        <v>263</v>
      </c>
      <c r="E21" s="41" t="s">
        <v>271</v>
      </c>
      <c r="F21" s="77" t="str">
        <f t="shared" si="1"/>
        <v>NGZ05 | NGZ segment 2 Kamertraining</v>
      </c>
      <c r="G21" s="222">
        <v>1</v>
      </c>
      <c r="H21" s="91">
        <v>3</v>
      </c>
      <c r="I21" s="171">
        <v>0</v>
      </c>
      <c r="J21" s="219">
        <v>5</v>
      </c>
      <c r="K21" s="91">
        <v>5</v>
      </c>
      <c r="L21" s="91">
        <v>5</v>
      </c>
      <c r="M21" s="91">
        <v>5</v>
      </c>
      <c r="N21" s="91">
        <v>5</v>
      </c>
      <c r="O21" s="89">
        <v>0</v>
      </c>
      <c r="P21" s="89">
        <v>0</v>
      </c>
      <c r="Q21" s="89">
        <v>0</v>
      </c>
      <c r="R21" s="89">
        <v>0</v>
      </c>
      <c r="S21" s="89">
        <v>0</v>
      </c>
      <c r="T21" s="89">
        <v>0</v>
      </c>
      <c r="U21" s="89">
        <v>0</v>
      </c>
      <c r="V21" s="89">
        <v>0</v>
      </c>
      <c r="W21" s="171">
        <v>0</v>
      </c>
      <c r="X21" s="219">
        <v>7</v>
      </c>
      <c r="Y21" s="91">
        <v>7</v>
      </c>
      <c r="Z21" s="91">
        <v>7</v>
      </c>
      <c r="AA21" s="91">
        <v>7</v>
      </c>
      <c r="AB21" s="91">
        <v>7</v>
      </c>
      <c r="AC21" s="91">
        <v>7</v>
      </c>
      <c r="AD21" s="89">
        <v>0</v>
      </c>
      <c r="AE21" s="89">
        <v>0</v>
      </c>
      <c r="AF21" s="89">
        <v>0</v>
      </c>
      <c r="AG21" s="89">
        <v>0</v>
      </c>
      <c r="AH21" s="89">
        <v>0</v>
      </c>
      <c r="AI21" s="89">
        <v>0</v>
      </c>
      <c r="AJ21" s="89">
        <v>0</v>
      </c>
      <c r="AK21" s="89">
        <v>0</v>
      </c>
      <c r="AL21" s="89">
        <v>0</v>
      </c>
      <c r="AM21" s="89">
        <v>0</v>
      </c>
      <c r="AN21" s="171">
        <v>0</v>
      </c>
      <c r="AO21" s="222">
        <v>1</v>
      </c>
      <c r="AP21" s="90">
        <v>1</v>
      </c>
      <c r="AQ21" s="90">
        <v>1</v>
      </c>
      <c r="AR21" s="90">
        <v>1</v>
      </c>
      <c r="AS21" s="90">
        <v>1</v>
      </c>
      <c r="AT21" s="90">
        <v>1</v>
      </c>
      <c r="AU21" s="90">
        <v>1</v>
      </c>
      <c r="AV21" s="91">
        <v>11</v>
      </c>
      <c r="AW21" s="91">
        <v>11</v>
      </c>
      <c r="AX21" s="91">
        <v>11</v>
      </c>
      <c r="AY21" s="90">
        <v>1</v>
      </c>
      <c r="AZ21" s="90">
        <v>1</v>
      </c>
      <c r="BA21" s="90">
        <v>1</v>
      </c>
      <c r="BB21" s="90">
        <v>1</v>
      </c>
      <c r="BC21" s="90">
        <v>1</v>
      </c>
      <c r="BD21" s="90">
        <v>1</v>
      </c>
      <c r="BE21" s="89">
        <v>0</v>
      </c>
      <c r="BF21" s="89">
        <v>0</v>
      </c>
      <c r="BG21" s="89">
        <v>0</v>
      </c>
      <c r="BH21" s="90">
        <v>1</v>
      </c>
      <c r="BI21" s="90">
        <v>1</v>
      </c>
      <c r="BJ21" s="90">
        <v>1</v>
      </c>
      <c r="BK21" s="89">
        <v>0</v>
      </c>
      <c r="BL21" s="89">
        <v>0</v>
      </c>
      <c r="BM21" s="89">
        <v>0</v>
      </c>
      <c r="BN21" s="89">
        <v>0</v>
      </c>
      <c r="BO21" s="89">
        <v>0</v>
      </c>
      <c r="BP21" s="89">
        <v>0</v>
      </c>
      <c r="BQ21" s="90">
        <v>1</v>
      </c>
      <c r="BR21" s="90">
        <v>1</v>
      </c>
      <c r="BS21" s="237">
        <v>1</v>
      </c>
      <c r="BT21" s="248">
        <v>13</v>
      </c>
      <c r="BU21" s="199">
        <v>0</v>
      </c>
      <c r="BV21" s="89">
        <v>0</v>
      </c>
      <c r="BW21" s="89">
        <v>0</v>
      </c>
      <c r="BX21" s="90">
        <v>1</v>
      </c>
      <c r="BY21" s="90">
        <v>1</v>
      </c>
      <c r="BZ21" s="90">
        <v>1</v>
      </c>
      <c r="CA21" s="90">
        <v>1</v>
      </c>
      <c r="CB21" s="90">
        <v>1</v>
      </c>
      <c r="CC21" s="90">
        <v>1</v>
      </c>
      <c r="CD21" s="89">
        <v>0</v>
      </c>
      <c r="CE21" s="89">
        <v>0</v>
      </c>
      <c r="CF21" s="89">
        <v>0</v>
      </c>
      <c r="CG21" s="89">
        <v>0</v>
      </c>
      <c r="CH21" s="171">
        <v>0</v>
      </c>
      <c r="CJ21"/>
      <c r="CK21"/>
    </row>
    <row r="22" spans="1:89" ht="26.25" customHeight="1" thickBot="1" x14ac:dyDescent="0.3">
      <c r="A22" s="316"/>
      <c r="B22" s="146" t="s">
        <v>1</v>
      </c>
      <c r="C22" s="170" t="s">
        <v>31</v>
      </c>
      <c r="D22" s="41" t="s">
        <v>43</v>
      </c>
      <c r="E22" s="41" t="s">
        <v>126</v>
      </c>
      <c r="F22" s="77" t="str">
        <f t="shared" si="1"/>
        <v>44ZWF | Zelfstandigheid bevorderende woonvormen Fasehuis</v>
      </c>
      <c r="G22" s="222">
        <v>1</v>
      </c>
      <c r="H22" s="91">
        <v>3</v>
      </c>
      <c r="I22" s="171">
        <v>0</v>
      </c>
      <c r="J22" s="219">
        <v>5</v>
      </c>
      <c r="K22" s="91">
        <v>5</v>
      </c>
      <c r="L22" s="91">
        <v>5</v>
      </c>
      <c r="M22" s="91">
        <v>5</v>
      </c>
      <c r="N22" s="91">
        <v>5</v>
      </c>
      <c r="O22" s="89">
        <v>0</v>
      </c>
      <c r="P22" s="89">
        <v>0</v>
      </c>
      <c r="Q22" s="89">
        <v>0</v>
      </c>
      <c r="R22" s="89">
        <v>0</v>
      </c>
      <c r="S22" s="89">
        <v>0</v>
      </c>
      <c r="T22" s="89">
        <v>0</v>
      </c>
      <c r="U22" s="89">
        <v>0</v>
      </c>
      <c r="V22" s="89">
        <v>0</v>
      </c>
      <c r="W22" s="171">
        <v>0</v>
      </c>
      <c r="X22" s="219">
        <v>7</v>
      </c>
      <c r="Y22" s="91">
        <v>7</v>
      </c>
      <c r="Z22" s="91">
        <v>7</v>
      </c>
      <c r="AA22" s="91">
        <v>7</v>
      </c>
      <c r="AB22" s="91">
        <v>7</v>
      </c>
      <c r="AC22" s="91">
        <v>7</v>
      </c>
      <c r="AD22" s="89">
        <v>0</v>
      </c>
      <c r="AE22" s="89">
        <v>0</v>
      </c>
      <c r="AF22" s="89">
        <v>0</v>
      </c>
      <c r="AG22" s="89">
        <v>0</v>
      </c>
      <c r="AH22" s="89">
        <v>0</v>
      </c>
      <c r="AI22" s="89">
        <v>0</v>
      </c>
      <c r="AJ22" s="89">
        <v>0</v>
      </c>
      <c r="AK22" s="89">
        <v>0</v>
      </c>
      <c r="AL22" s="89">
        <v>0</v>
      </c>
      <c r="AM22" s="89">
        <v>0</v>
      </c>
      <c r="AN22" s="171">
        <v>0</v>
      </c>
      <c r="AO22" s="222">
        <v>1</v>
      </c>
      <c r="AP22" s="90">
        <v>1</v>
      </c>
      <c r="AQ22" s="90">
        <v>1</v>
      </c>
      <c r="AR22" s="90">
        <v>1</v>
      </c>
      <c r="AS22" s="90">
        <v>1</v>
      </c>
      <c r="AT22" s="90">
        <v>1</v>
      </c>
      <c r="AU22" s="90">
        <v>1</v>
      </c>
      <c r="AV22" s="91">
        <v>11</v>
      </c>
      <c r="AW22" s="91">
        <v>11</v>
      </c>
      <c r="AX22" s="91">
        <v>11</v>
      </c>
      <c r="AY22" s="90">
        <v>1</v>
      </c>
      <c r="AZ22" s="90">
        <v>1</v>
      </c>
      <c r="BA22" s="90">
        <v>1</v>
      </c>
      <c r="BB22" s="90">
        <v>1</v>
      </c>
      <c r="BC22" s="90">
        <v>1</v>
      </c>
      <c r="BD22" s="90">
        <v>1</v>
      </c>
      <c r="BE22" s="89">
        <v>0</v>
      </c>
      <c r="BF22" s="89">
        <v>0</v>
      </c>
      <c r="BG22" s="89">
        <v>0</v>
      </c>
      <c r="BH22" s="90">
        <v>1</v>
      </c>
      <c r="BI22" s="90">
        <v>1</v>
      </c>
      <c r="BJ22" s="90">
        <v>1</v>
      </c>
      <c r="BK22" s="89">
        <v>0</v>
      </c>
      <c r="BL22" s="89">
        <v>0</v>
      </c>
      <c r="BM22" s="89">
        <v>0</v>
      </c>
      <c r="BN22" s="89">
        <v>0</v>
      </c>
      <c r="BO22" s="89">
        <v>0</v>
      </c>
      <c r="BP22" s="89">
        <v>0</v>
      </c>
      <c r="BQ22" s="90">
        <v>1</v>
      </c>
      <c r="BR22" s="90">
        <v>1</v>
      </c>
      <c r="BS22" s="237">
        <v>1</v>
      </c>
      <c r="BT22" s="248">
        <v>13</v>
      </c>
      <c r="BU22" s="199">
        <v>0</v>
      </c>
      <c r="BV22" s="89">
        <v>0</v>
      </c>
      <c r="BW22" s="89">
        <v>0</v>
      </c>
      <c r="BX22" s="90">
        <v>1</v>
      </c>
      <c r="BY22" s="90">
        <v>1</v>
      </c>
      <c r="BZ22" s="90">
        <v>1</v>
      </c>
      <c r="CA22" s="90">
        <v>1</v>
      </c>
      <c r="CB22" s="90">
        <v>1</v>
      </c>
      <c r="CC22" s="90">
        <v>1</v>
      </c>
      <c r="CD22" s="89">
        <v>0</v>
      </c>
      <c r="CE22" s="89">
        <v>0</v>
      </c>
      <c r="CF22" s="89">
        <v>0</v>
      </c>
      <c r="CG22" s="89">
        <v>0</v>
      </c>
      <c r="CH22" s="171">
        <v>0</v>
      </c>
      <c r="CJ22"/>
      <c r="CK22"/>
    </row>
    <row r="23" spans="1:89" ht="26.25" customHeight="1" thickBot="1" x14ac:dyDescent="0.3">
      <c r="A23" s="317"/>
      <c r="B23" s="140"/>
      <c r="C23" s="172" t="s">
        <v>31</v>
      </c>
      <c r="D23" s="173" t="s">
        <v>264</v>
      </c>
      <c r="E23" s="173" t="s">
        <v>273</v>
      </c>
      <c r="F23" s="206" t="str">
        <f>D23&amp;" | "&amp;E23</f>
        <v>NGZ06 | NGZ segment 2 Fasehuis</v>
      </c>
      <c r="G23" s="220">
        <v>1</v>
      </c>
      <c r="H23" s="174">
        <v>3</v>
      </c>
      <c r="I23" s="168">
        <v>0</v>
      </c>
      <c r="J23" s="230">
        <v>5</v>
      </c>
      <c r="K23" s="174">
        <v>5</v>
      </c>
      <c r="L23" s="174">
        <v>5</v>
      </c>
      <c r="M23" s="174">
        <v>5</v>
      </c>
      <c r="N23" s="174">
        <v>5</v>
      </c>
      <c r="O23" s="167">
        <v>0</v>
      </c>
      <c r="P23" s="167">
        <v>0</v>
      </c>
      <c r="Q23" s="167">
        <v>0</v>
      </c>
      <c r="R23" s="167">
        <v>0</v>
      </c>
      <c r="S23" s="167">
        <v>0</v>
      </c>
      <c r="T23" s="167">
        <v>0</v>
      </c>
      <c r="U23" s="167">
        <v>0</v>
      </c>
      <c r="V23" s="167">
        <v>0</v>
      </c>
      <c r="W23" s="89">
        <v>0</v>
      </c>
      <c r="X23" s="230">
        <v>7</v>
      </c>
      <c r="Y23" s="174">
        <v>7</v>
      </c>
      <c r="Z23" s="174">
        <v>7</v>
      </c>
      <c r="AA23" s="174">
        <v>7</v>
      </c>
      <c r="AB23" s="174">
        <v>7</v>
      </c>
      <c r="AC23" s="174">
        <v>7</v>
      </c>
      <c r="AD23" s="167">
        <v>0</v>
      </c>
      <c r="AE23" s="167">
        <v>0</v>
      </c>
      <c r="AF23" s="167">
        <v>0</v>
      </c>
      <c r="AG23" s="167">
        <v>0</v>
      </c>
      <c r="AH23" s="167">
        <v>0</v>
      </c>
      <c r="AI23" s="167">
        <v>0</v>
      </c>
      <c r="AJ23" s="167">
        <v>0</v>
      </c>
      <c r="AK23" s="167">
        <v>0</v>
      </c>
      <c r="AL23" s="167">
        <v>0</v>
      </c>
      <c r="AM23" s="167">
        <v>0</v>
      </c>
      <c r="AN23" s="168">
        <v>0</v>
      </c>
      <c r="AO23" s="220">
        <v>1</v>
      </c>
      <c r="AP23" s="166">
        <v>1</v>
      </c>
      <c r="AQ23" s="166">
        <v>1</v>
      </c>
      <c r="AR23" s="166">
        <v>1</v>
      </c>
      <c r="AS23" s="166">
        <v>1</v>
      </c>
      <c r="AT23" s="166">
        <v>1</v>
      </c>
      <c r="AU23" s="166">
        <v>1</v>
      </c>
      <c r="AV23" s="174">
        <v>11</v>
      </c>
      <c r="AW23" s="174">
        <v>11</v>
      </c>
      <c r="AX23" s="174">
        <v>11</v>
      </c>
      <c r="AY23" s="166">
        <v>1</v>
      </c>
      <c r="AZ23" s="166">
        <v>1</v>
      </c>
      <c r="BA23" s="166">
        <v>1</v>
      </c>
      <c r="BB23" s="166">
        <v>1</v>
      </c>
      <c r="BC23" s="166">
        <v>1</v>
      </c>
      <c r="BD23" s="166">
        <v>1</v>
      </c>
      <c r="BE23" s="167">
        <v>0</v>
      </c>
      <c r="BF23" s="167">
        <v>0</v>
      </c>
      <c r="BG23" s="167">
        <v>0</v>
      </c>
      <c r="BH23" s="166">
        <v>1</v>
      </c>
      <c r="BI23" s="166">
        <v>1</v>
      </c>
      <c r="BJ23" s="166">
        <v>1</v>
      </c>
      <c r="BK23" s="167">
        <v>0</v>
      </c>
      <c r="BL23" s="167">
        <v>0</v>
      </c>
      <c r="BM23" s="167">
        <v>0</v>
      </c>
      <c r="BN23" s="167">
        <v>0</v>
      </c>
      <c r="BO23" s="167">
        <v>0</v>
      </c>
      <c r="BP23" s="167">
        <v>0</v>
      </c>
      <c r="BQ23" s="166">
        <v>1</v>
      </c>
      <c r="BR23" s="166">
        <v>1</v>
      </c>
      <c r="BS23" s="238">
        <v>1</v>
      </c>
      <c r="BT23" s="249">
        <v>13</v>
      </c>
      <c r="BU23" s="200">
        <v>0</v>
      </c>
      <c r="BV23" s="167">
        <v>0</v>
      </c>
      <c r="BW23" s="167">
        <v>0</v>
      </c>
      <c r="BX23" s="166">
        <v>1</v>
      </c>
      <c r="BY23" s="166">
        <v>1</v>
      </c>
      <c r="BZ23" s="166">
        <v>1</v>
      </c>
      <c r="CA23" s="166">
        <v>1</v>
      </c>
      <c r="CB23" s="166">
        <v>1</v>
      </c>
      <c r="CC23" s="166">
        <v>1</v>
      </c>
      <c r="CD23" s="167">
        <v>0</v>
      </c>
      <c r="CE23" s="167">
        <v>0</v>
      </c>
      <c r="CF23" s="167">
        <v>0</v>
      </c>
      <c r="CG23" s="167">
        <v>0</v>
      </c>
      <c r="CH23" s="168">
        <v>0</v>
      </c>
      <c r="CJ23"/>
      <c r="CK23"/>
    </row>
    <row r="24" spans="1:89" ht="26.25" customHeight="1" thickBot="1" x14ac:dyDescent="0.3">
      <c r="A24" s="312" t="s">
        <v>24</v>
      </c>
      <c r="B24" s="96" t="s">
        <v>24</v>
      </c>
      <c r="C24" s="36" t="s">
        <v>245</v>
      </c>
      <c r="D24" s="37" t="s">
        <v>44</v>
      </c>
      <c r="E24" s="37" t="s">
        <v>127</v>
      </c>
      <c r="F24" s="109" t="str">
        <f t="shared" si="1"/>
        <v>41DA1 | Dagbegeleiding A</v>
      </c>
      <c r="G24" s="223">
        <v>0</v>
      </c>
      <c r="H24" s="158">
        <v>8</v>
      </c>
      <c r="I24" s="169">
        <v>0</v>
      </c>
      <c r="J24" s="221">
        <v>1</v>
      </c>
      <c r="K24" s="159">
        <v>1</v>
      </c>
      <c r="L24" s="159">
        <v>1</v>
      </c>
      <c r="M24" s="159">
        <v>1</v>
      </c>
      <c r="N24" s="159">
        <v>1</v>
      </c>
      <c r="O24" s="159">
        <v>1</v>
      </c>
      <c r="P24" s="159">
        <v>1</v>
      </c>
      <c r="Q24" s="158">
        <v>7</v>
      </c>
      <c r="R24" s="158">
        <v>7</v>
      </c>
      <c r="S24" s="158">
        <v>7</v>
      </c>
      <c r="T24" s="158">
        <v>7</v>
      </c>
      <c r="U24" s="158">
        <v>7</v>
      </c>
      <c r="V24" s="158">
        <v>7</v>
      </c>
      <c r="W24" s="229">
        <v>7</v>
      </c>
      <c r="X24" s="218">
        <v>20</v>
      </c>
      <c r="Y24" s="159">
        <v>1</v>
      </c>
      <c r="Z24" s="158">
        <v>17</v>
      </c>
      <c r="AA24" s="158">
        <v>17</v>
      </c>
      <c r="AB24" s="159">
        <v>15</v>
      </c>
      <c r="AC24" s="159">
        <v>1</v>
      </c>
      <c r="AD24" s="159">
        <v>1</v>
      </c>
      <c r="AE24" s="159">
        <v>1</v>
      </c>
      <c r="AF24" s="159">
        <v>1</v>
      </c>
      <c r="AG24" s="159">
        <v>1</v>
      </c>
      <c r="AH24" s="159">
        <v>1</v>
      </c>
      <c r="AI24" s="159">
        <v>1</v>
      </c>
      <c r="AJ24" s="159">
        <v>1</v>
      </c>
      <c r="AK24" s="159">
        <v>1</v>
      </c>
      <c r="AL24" s="159">
        <v>1</v>
      </c>
      <c r="AM24" s="159">
        <v>1</v>
      </c>
      <c r="AN24" s="161">
        <v>1</v>
      </c>
      <c r="AO24" s="221">
        <v>1</v>
      </c>
      <c r="AP24" s="159">
        <v>1</v>
      </c>
      <c r="AQ24" s="159">
        <v>1</v>
      </c>
      <c r="AR24" s="159">
        <v>1</v>
      </c>
      <c r="AS24" s="159">
        <v>1</v>
      </c>
      <c r="AT24" s="159">
        <v>1</v>
      </c>
      <c r="AU24" s="159">
        <v>1</v>
      </c>
      <c r="AV24" s="159">
        <v>1</v>
      </c>
      <c r="AW24" s="159">
        <v>1</v>
      </c>
      <c r="AX24" s="159">
        <v>1</v>
      </c>
      <c r="AY24" s="159">
        <v>1</v>
      </c>
      <c r="AZ24" s="159">
        <v>1</v>
      </c>
      <c r="BA24" s="159">
        <v>1</v>
      </c>
      <c r="BB24" s="159">
        <v>1</v>
      </c>
      <c r="BC24" s="159">
        <v>1</v>
      </c>
      <c r="BD24" s="159">
        <v>1</v>
      </c>
      <c r="BE24" s="159">
        <v>1</v>
      </c>
      <c r="BF24" s="159">
        <v>1</v>
      </c>
      <c r="BG24" s="159">
        <v>1</v>
      </c>
      <c r="BH24" s="159">
        <v>1</v>
      </c>
      <c r="BI24" s="159">
        <v>1</v>
      </c>
      <c r="BJ24" s="159">
        <v>1</v>
      </c>
      <c r="BK24" s="159">
        <v>1</v>
      </c>
      <c r="BL24" s="159">
        <v>1</v>
      </c>
      <c r="BM24" s="159">
        <v>1</v>
      </c>
      <c r="BN24" s="159">
        <v>1</v>
      </c>
      <c r="BO24" s="159">
        <v>1</v>
      </c>
      <c r="BP24" s="159">
        <v>1</v>
      </c>
      <c r="BQ24" s="159">
        <v>1</v>
      </c>
      <c r="BR24" s="159">
        <v>1</v>
      </c>
      <c r="BS24" s="236">
        <v>1</v>
      </c>
      <c r="BT24" s="247">
        <v>13</v>
      </c>
      <c r="BU24" s="197">
        <v>1</v>
      </c>
      <c r="BV24" s="159">
        <v>1</v>
      </c>
      <c r="BW24" s="159">
        <v>1</v>
      </c>
      <c r="BX24" s="159">
        <v>1</v>
      </c>
      <c r="BY24" s="159">
        <v>1</v>
      </c>
      <c r="BZ24" s="159">
        <v>1</v>
      </c>
      <c r="CA24" s="159">
        <v>1</v>
      </c>
      <c r="CB24" s="159">
        <v>1</v>
      </c>
      <c r="CC24" s="159">
        <v>1</v>
      </c>
      <c r="CD24" s="159">
        <v>1</v>
      </c>
      <c r="CE24" s="159">
        <v>1</v>
      </c>
      <c r="CF24" s="159">
        <v>1</v>
      </c>
      <c r="CG24" s="159">
        <v>1</v>
      </c>
      <c r="CH24" s="161">
        <v>1</v>
      </c>
      <c r="CJ24"/>
      <c r="CK24"/>
    </row>
    <row r="25" spans="1:89" ht="26.25" customHeight="1" thickBot="1" x14ac:dyDescent="0.3">
      <c r="A25" s="313"/>
      <c r="B25" s="129" t="s">
        <v>24</v>
      </c>
      <c r="C25" s="81" t="s">
        <v>245</v>
      </c>
      <c r="D25" s="44" t="s">
        <v>45</v>
      </c>
      <c r="E25" s="44" t="s">
        <v>131</v>
      </c>
      <c r="F25" s="110" t="str">
        <f t="shared" si="1"/>
        <v>41DA2 | Dagbegeleiding A toeslag zaterdag middag</v>
      </c>
      <c r="G25" s="224">
        <v>0</v>
      </c>
      <c r="H25" s="91">
        <v>8</v>
      </c>
      <c r="I25" s="171">
        <v>0</v>
      </c>
      <c r="J25" s="222">
        <v>1</v>
      </c>
      <c r="K25" s="90">
        <v>1</v>
      </c>
      <c r="L25" s="90">
        <v>1</v>
      </c>
      <c r="M25" s="90">
        <v>1</v>
      </c>
      <c r="N25" s="90">
        <v>1</v>
      </c>
      <c r="O25" s="90">
        <v>1</v>
      </c>
      <c r="P25" s="90">
        <v>1</v>
      </c>
      <c r="Q25" s="91">
        <v>7</v>
      </c>
      <c r="R25" s="91">
        <v>7</v>
      </c>
      <c r="S25" s="91">
        <v>7</v>
      </c>
      <c r="T25" s="91">
        <v>7</v>
      </c>
      <c r="U25" s="91">
        <v>7</v>
      </c>
      <c r="V25" s="91">
        <v>7</v>
      </c>
      <c r="W25" s="163">
        <v>7</v>
      </c>
      <c r="X25" s="222">
        <v>1</v>
      </c>
      <c r="Y25" s="88">
        <v>20</v>
      </c>
      <c r="Z25" s="158">
        <v>17</v>
      </c>
      <c r="AA25" s="158">
        <v>17</v>
      </c>
      <c r="AB25" s="90">
        <v>15</v>
      </c>
      <c r="AC25" s="90">
        <v>1</v>
      </c>
      <c r="AD25" s="90">
        <v>1</v>
      </c>
      <c r="AE25" s="90">
        <v>1</v>
      </c>
      <c r="AF25" s="90">
        <v>1</v>
      </c>
      <c r="AG25" s="90">
        <v>1</v>
      </c>
      <c r="AH25" s="90">
        <v>1</v>
      </c>
      <c r="AI25" s="90">
        <v>1</v>
      </c>
      <c r="AJ25" s="90">
        <v>1</v>
      </c>
      <c r="AK25" s="90">
        <v>1</v>
      </c>
      <c r="AL25" s="90">
        <v>1</v>
      </c>
      <c r="AM25" s="90">
        <v>1</v>
      </c>
      <c r="AN25" s="175">
        <v>1</v>
      </c>
      <c r="AO25" s="222">
        <v>1</v>
      </c>
      <c r="AP25" s="90">
        <v>1</v>
      </c>
      <c r="AQ25" s="90">
        <v>1</v>
      </c>
      <c r="AR25" s="90">
        <v>1</v>
      </c>
      <c r="AS25" s="90">
        <v>1</v>
      </c>
      <c r="AT25" s="90">
        <v>1</v>
      </c>
      <c r="AU25" s="90">
        <v>1</v>
      </c>
      <c r="AV25" s="90">
        <v>1</v>
      </c>
      <c r="AW25" s="90">
        <v>1</v>
      </c>
      <c r="AX25" s="90">
        <v>1</v>
      </c>
      <c r="AY25" s="90">
        <v>1</v>
      </c>
      <c r="AZ25" s="90">
        <v>1</v>
      </c>
      <c r="BA25" s="90">
        <v>1</v>
      </c>
      <c r="BB25" s="90">
        <v>1</v>
      </c>
      <c r="BC25" s="90">
        <v>1</v>
      </c>
      <c r="BD25" s="90">
        <v>1</v>
      </c>
      <c r="BE25" s="90">
        <v>1</v>
      </c>
      <c r="BF25" s="90">
        <v>1</v>
      </c>
      <c r="BG25" s="90">
        <v>1</v>
      </c>
      <c r="BH25" s="90">
        <v>1</v>
      </c>
      <c r="BI25" s="90">
        <v>1</v>
      </c>
      <c r="BJ25" s="90">
        <v>1</v>
      </c>
      <c r="BK25" s="90">
        <v>1</v>
      </c>
      <c r="BL25" s="90">
        <v>1</v>
      </c>
      <c r="BM25" s="90">
        <v>1</v>
      </c>
      <c r="BN25" s="90">
        <v>1</v>
      </c>
      <c r="BO25" s="90">
        <v>1</v>
      </c>
      <c r="BP25" s="90">
        <v>1</v>
      </c>
      <c r="BQ25" s="90">
        <v>1</v>
      </c>
      <c r="BR25" s="90">
        <v>1</v>
      </c>
      <c r="BS25" s="237">
        <v>1</v>
      </c>
      <c r="BT25" s="248">
        <v>13</v>
      </c>
      <c r="BU25" s="198">
        <v>1</v>
      </c>
      <c r="BV25" s="90">
        <v>1</v>
      </c>
      <c r="BW25" s="90">
        <v>1</v>
      </c>
      <c r="BX25" s="90">
        <v>1</v>
      </c>
      <c r="BY25" s="90">
        <v>1</v>
      </c>
      <c r="BZ25" s="90">
        <v>1</v>
      </c>
      <c r="CA25" s="90">
        <v>1</v>
      </c>
      <c r="CB25" s="90">
        <v>1</v>
      </c>
      <c r="CC25" s="90">
        <v>1</v>
      </c>
      <c r="CD25" s="90">
        <v>1</v>
      </c>
      <c r="CE25" s="90">
        <v>1</v>
      </c>
      <c r="CF25" s="90">
        <v>1</v>
      </c>
      <c r="CG25" s="90">
        <v>1</v>
      </c>
      <c r="CH25" s="175">
        <v>1</v>
      </c>
      <c r="CJ25"/>
      <c r="CK25"/>
    </row>
    <row r="26" spans="1:89" ht="26.25" customHeight="1" thickBot="1" x14ac:dyDescent="0.3">
      <c r="A26" s="313"/>
      <c r="B26" s="130" t="s">
        <v>24</v>
      </c>
      <c r="C26" s="81" t="s">
        <v>245</v>
      </c>
      <c r="D26" s="44" t="s">
        <v>46</v>
      </c>
      <c r="E26" s="44" t="s">
        <v>132</v>
      </c>
      <c r="F26" s="110" t="str">
        <f t="shared" si="1"/>
        <v>41DB1 | Dagbegeleiding B</v>
      </c>
      <c r="G26" s="224">
        <v>0</v>
      </c>
      <c r="H26" s="91">
        <v>8</v>
      </c>
      <c r="I26" s="171">
        <v>0</v>
      </c>
      <c r="J26" s="222">
        <v>1</v>
      </c>
      <c r="K26" s="90">
        <v>1</v>
      </c>
      <c r="L26" s="90">
        <v>1</v>
      </c>
      <c r="M26" s="90">
        <v>1</v>
      </c>
      <c r="N26" s="90">
        <v>1</v>
      </c>
      <c r="O26" s="90">
        <v>1</v>
      </c>
      <c r="P26" s="90">
        <v>1</v>
      </c>
      <c r="Q26" s="91">
        <v>7</v>
      </c>
      <c r="R26" s="91">
        <v>7</v>
      </c>
      <c r="S26" s="91">
        <v>7</v>
      </c>
      <c r="T26" s="91">
        <v>7</v>
      </c>
      <c r="U26" s="91">
        <v>7</v>
      </c>
      <c r="V26" s="91">
        <v>7</v>
      </c>
      <c r="W26" s="163">
        <v>7</v>
      </c>
      <c r="X26" s="158">
        <v>17</v>
      </c>
      <c r="Y26" s="158">
        <v>17</v>
      </c>
      <c r="Z26" s="88">
        <v>20</v>
      </c>
      <c r="AA26" s="90">
        <v>1</v>
      </c>
      <c r="AB26" s="90">
        <v>15</v>
      </c>
      <c r="AC26" s="90">
        <v>1</v>
      </c>
      <c r="AD26" s="90">
        <v>1</v>
      </c>
      <c r="AE26" s="90">
        <v>1</v>
      </c>
      <c r="AF26" s="90">
        <v>1</v>
      </c>
      <c r="AG26" s="90">
        <v>1</v>
      </c>
      <c r="AH26" s="90">
        <v>1</v>
      </c>
      <c r="AI26" s="90">
        <v>1</v>
      </c>
      <c r="AJ26" s="90">
        <v>1</v>
      </c>
      <c r="AK26" s="90">
        <v>1</v>
      </c>
      <c r="AL26" s="90">
        <v>1</v>
      </c>
      <c r="AM26" s="90">
        <v>1</v>
      </c>
      <c r="AN26" s="175">
        <v>1</v>
      </c>
      <c r="AO26" s="222">
        <v>1</v>
      </c>
      <c r="AP26" s="90">
        <v>1</v>
      </c>
      <c r="AQ26" s="90">
        <v>1</v>
      </c>
      <c r="AR26" s="90">
        <v>1</v>
      </c>
      <c r="AS26" s="90">
        <v>1</v>
      </c>
      <c r="AT26" s="90">
        <v>1</v>
      </c>
      <c r="AU26" s="90">
        <v>1</v>
      </c>
      <c r="AV26" s="90">
        <v>1</v>
      </c>
      <c r="AW26" s="90">
        <v>1</v>
      </c>
      <c r="AX26" s="90">
        <v>1</v>
      </c>
      <c r="AY26" s="90">
        <v>1</v>
      </c>
      <c r="AZ26" s="90">
        <v>1</v>
      </c>
      <c r="BA26" s="90">
        <v>1</v>
      </c>
      <c r="BB26" s="90">
        <v>1</v>
      </c>
      <c r="BC26" s="90">
        <v>1</v>
      </c>
      <c r="BD26" s="90">
        <v>1</v>
      </c>
      <c r="BE26" s="90">
        <v>1</v>
      </c>
      <c r="BF26" s="90">
        <v>1</v>
      </c>
      <c r="BG26" s="90">
        <v>1</v>
      </c>
      <c r="BH26" s="90">
        <v>1</v>
      </c>
      <c r="BI26" s="90">
        <v>1</v>
      </c>
      <c r="BJ26" s="90">
        <v>1</v>
      </c>
      <c r="BK26" s="90">
        <v>1</v>
      </c>
      <c r="BL26" s="90">
        <v>1</v>
      </c>
      <c r="BM26" s="90">
        <v>1</v>
      </c>
      <c r="BN26" s="90">
        <v>1</v>
      </c>
      <c r="BO26" s="90">
        <v>1</v>
      </c>
      <c r="BP26" s="90">
        <v>1</v>
      </c>
      <c r="BQ26" s="90">
        <v>1</v>
      </c>
      <c r="BR26" s="90">
        <v>1</v>
      </c>
      <c r="BS26" s="237">
        <v>1</v>
      </c>
      <c r="BT26" s="248">
        <v>13</v>
      </c>
      <c r="BU26" s="198">
        <v>1</v>
      </c>
      <c r="BV26" s="90">
        <v>1</v>
      </c>
      <c r="BW26" s="90">
        <v>1</v>
      </c>
      <c r="BX26" s="90">
        <v>1</v>
      </c>
      <c r="BY26" s="90">
        <v>1</v>
      </c>
      <c r="BZ26" s="90">
        <v>1</v>
      </c>
      <c r="CA26" s="90">
        <v>1</v>
      </c>
      <c r="CB26" s="90">
        <v>1</v>
      </c>
      <c r="CC26" s="90">
        <v>1</v>
      </c>
      <c r="CD26" s="90">
        <v>1</v>
      </c>
      <c r="CE26" s="90">
        <v>1</v>
      </c>
      <c r="CF26" s="90">
        <v>1</v>
      </c>
      <c r="CG26" s="90">
        <v>1</v>
      </c>
      <c r="CH26" s="175">
        <v>1</v>
      </c>
      <c r="CJ26"/>
      <c r="CK26"/>
    </row>
    <row r="27" spans="1:89" ht="26.25" customHeight="1" x14ac:dyDescent="0.25">
      <c r="A27" s="313"/>
      <c r="B27" s="97" t="s">
        <v>24</v>
      </c>
      <c r="C27" s="81" t="s">
        <v>245</v>
      </c>
      <c r="D27" s="44" t="s">
        <v>47</v>
      </c>
      <c r="E27" s="44" t="s">
        <v>133</v>
      </c>
      <c r="F27" s="110" t="str">
        <f t="shared" si="1"/>
        <v>41DB2 | Dagbegeleiding B toeslag zaterdag middag</v>
      </c>
      <c r="G27" s="224">
        <v>0</v>
      </c>
      <c r="H27" s="91">
        <v>8</v>
      </c>
      <c r="I27" s="171">
        <v>0</v>
      </c>
      <c r="J27" s="222">
        <v>1</v>
      </c>
      <c r="K27" s="90">
        <v>1</v>
      </c>
      <c r="L27" s="90">
        <v>1</v>
      </c>
      <c r="M27" s="90">
        <v>1</v>
      </c>
      <c r="N27" s="90">
        <v>1</v>
      </c>
      <c r="O27" s="90">
        <v>1</v>
      </c>
      <c r="P27" s="90">
        <v>1</v>
      </c>
      <c r="Q27" s="91">
        <v>7</v>
      </c>
      <c r="R27" s="91">
        <v>7</v>
      </c>
      <c r="S27" s="91">
        <v>7</v>
      </c>
      <c r="T27" s="91">
        <v>7</v>
      </c>
      <c r="U27" s="91">
        <v>7</v>
      </c>
      <c r="V27" s="91">
        <v>7</v>
      </c>
      <c r="W27" s="163">
        <v>7</v>
      </c>
      <c r="X27" s="158">
        <v>17</v>
      </c>
      <c r="Y27" s="158">
        <v>17</v>
      </c>
      <c r="Z27" s="90">
        <v>1</v>
      </c>
      <c r="AA27" s="88">
        <v>20</v>
      </c>
      <c r="AB27" s="90">
        <v>15</v>
      </c>
      <c r="AC27" s="90">
        <v>1</v>
      </c>
      <c r="AD27" s="90">
        <v>1</v>
      </c>
      <c r="AE27" s="90">
        <v>1</v>
      </c>
      <c r="AF27" s="90">
        <v>1</v>
      </c>
      <c r="AG27" s="90">
        <v>1</v>
      </c>
      <c r="AH27" s="90">
        <v>1</v>
      </c>
      <c r="AI27" s="90">
        <v>1</v>
      </c>
      <c r="AJ27" s="90">
        <v>1</v>
      </c>
      <c r="AK27" s="90">
        <v>1</v>
      </c>
      <c r="AL27" s="90">
        <v>1</v>
      </c>
      <c r="AM27" s="90">
        <v>1</v>
      </c>
      <c r="AN27" s="175">
        <v>1</v>
      </c>
      <c r="AO27" s="222">
        <v>1</v>
      </c>
      <c r="AP27" s="90">
        <v>1</v>
      </c>
      <c r="AQ27" s="90">
        <v>1</v>
      </c>
      <c r="AR27" s="90">
        <v>1</v>
      </c>
      <c r="AS27" s="90">
        <v>1</v>
      </c>
      <c r="AT27" s="90">
        <v>1</v>
      </c>
      <c r="AU27" s="90">
        <v>1</v>
      </c>
      <c r="AV27" s="90">
        <v>1</v>
      </c>
      <c r="AW27" s="90">
        <v>1</v>
      </c>
      <c r="AX27" s="90">
        <v>1</v>
      </c>
      <c r="AY27" s="90">
        <v>1</v>
      </c>
      <c r="AZ27" s="90">
        <v>1</v>
      </c>
      <c r="BA27" s="90">
        <v>1</v>
      </c>
      <c r="BB27" s="90">
        <v>1</v>
      </c>
      <c r="BC27" s="90">
        <v>1</v>
      </c>
      <c r="BD27" s="90">
        <v>1</v>
      </c>
      <c r="BE27" s="90">
        <v>1</v>
      </c>
      <c r="BF27" s="90">
        <v>1</v>
      </c>
      <c r="BG27" s="90">
        <v>1</v>
      </c>
      <c r="BH27" s="90">
        <v>1</v>
      </c>
      <c r="BI27" s="90">
        <v>1</v>
      </c>
      <c r="BJ27" s="90">
        <v>1</v>
      </c>
      <c r="BK27" s="90">
        <v>1</v>
      </c>
      <c r="BL27" s="90">
        <v>1</v>
      </c>
      <c r="BM27" s="90">
        <v>1</v>
      </c>
      <c r="BN27" s="90">
        <v>1</v>
      </c>
      <c r="BO27" s="90">
        <v>1</v>
      </c>
      <c r="BP27" s="90">
        <v>1</v>
      </c>
      <c r="BQ27" s="90">
        <v>1</v>
      </c>
      <c r="BR27" s="90">
        <v>1</v>
      </c>
      <c r="BS27" s="237">
        <v>1</v>
      </c>
      <c r="BT27" s="248">
        <v>13</v>
      </c>
      <c r="BU27" s="198">
        <v>1</v>
      </c>
      <c r="BV27" s="90">
        <v>1</v>
      </c>
      <c r="BW27" s="90">
        <v>1</v>
      </c>
      <c r="BX27" s="90">
        <v>1</v>
      </c>
      <c r="BY27" s="90">
        <v>1</v>
      </c>
      <c r="BZ27" s="90">
        <v>1</v>
      </c>
      <c r="CA27" s="90">
        <v>1</v>
      </c>
      <c r="CB27" s="90">
        <v>1</v>
      </c>
      <c r="CC27" s="90">
        <v>1</v>
      </c>
      <c r="CD27" s="90">
        <v>1</v>
      </c>
      <c r="CE27" s="90">
        <v>1</v>
      </c>
      <c r="CF27" s="90">
        <v>1</v>
      </c>
      <c r="CG27" s="90">
        <v>1</v>
      </c>
      <c r="CH27" s="175">
        <v>1</v>
      </c>
      <c r="CJ27"/>
      <c r="CK27"/>
    </row>
    <row r="28" spans="1:89" ht="26.25" customHeight="1" x14ac:dyDescent="0.25">
      <c r="A28" s="313"/>
      <c r="B28" s="129" t="s">
        <v>24</v>
      </c>
      <c r="C28" s="81" t="s">
        <v>245</v>
      </c>
      <c r="D28" s="44" t="s">
        <v>48</v>
      </c>
      <c r="E28" s="44" t="s">
        <v>134</v>
      </c>
      <c r="F28" s="110" t="str">
        <f t="shared" si="1"/>
        <v>41MTD | Maaltijd tijdens dagbegeleiding</v>
      </c>
      <c r="G28" s="224">
        <v>0</v>
      </c>
      <c r="H28" s="91">
        <v>8</v>
      </c>
      <c r="I28" s="171">
        <v>0</v>
      </c>
      <c r="J28" s="222">
        <v>1</v>
      </c>
      <c r="K28" s="90">
        <v>1</v>
      </c>
      <c r="L28" s="90">
        <v>1</v>
      </c>
      <c r="M28" s="90">
        <v>1</v>
      </c>
      <c r="N28" s="90">
        <v>1</v>
      </c>
      <c r="O28" s="90">
        <v>1</v>
      </c>
      <c r="P28" s="90">
        <v>1</v>
      </c>
      <c r="Q28" s="91">
        <v>7</v>
      </c>
      <c r="R28" s="91">
        <v>7</v>
      </c>
      <c r="S28" s="91">
        <v>7</v>
      </c>
      <c r="T28" s="91">
        <v>7</v>
      </c>
      <c r="U28" s="91">
        <v>7</v>
      </c>
      <c r="V28" s="91">
        <v>7</v>
      </c>
      <c r="W28" s="163">
        <v>7</v>
      </c>
      <c r="X28" s="222">
        <v>15</v>
      </c>
      <c r="Y28" s="90">
        <v>15</v>
      </c>
      <c r="Z28" s="90">
        <v>15</v>
      </c>
      <c r="AA28" s="90">
        <v>15</v>
      </c>
      <c r="AB28" s="88">
        <v>20</v>
      </c>
      <c r="AC28" s="90">
        <v>15</v>
      </c>
      <c r="AD28" s="90">
        <v>1</v>
      </c>
      <c r="AE28" s="90">
        <v>1</v>
      </c>
      <c r="AF28" s="90">
        <v>1</v>
      </c>
      <c r="AG28" s="90">
        <v>1</v>
      </c>
      <c r="AH28" s="90">
        <v>1</v>
      </c>
      <c r="AI28" s="90">
        <v>1</v>
      </c>
      <c r="AJ28" s="90">
        <v>1</v>
      </c>
      <c r="AK28" s="90">
        <v>1</v>
      </c>
      <c r="AL28" s="90">
        <v>1</v>
      </c>
      <c r="AM28" s="90">
        <v>1</v>
      </c>
      <c r="AN28" s="175">
        <v>1</v>
      </c>
      <c r="AO28" s="222">
        <v>1</v>
      </c>
      <c r="AP28" s="90">
        <v>1</v>
      </c>
      <c r="AQ28" s="90">
        <v>1</v>
      </c>
      <c r="AR28" s="90">
        <v>1</v>
      </c>
      <c r="AS28" s="90">
        <v>1</v>
      </c>
      <c r="AT28" s="90">
        <v>1</v>
      </c>
      <c r="AU28" s="90">
        <v>1</v>
      </c>
      <c r="AV28" s="90">
        <v>1</v>
      </c>
      <c r="AW28" s="90">
        <v>1</v>
      </c>
      <c r="AX28" s="90">
        <v>1</v>
      </c>
      <c r="AY28" s="90">
        <v>1</v>
      </c>
      <c r="AZ28" s="90">
        <v>1</v>
      </c>
      <c r="BA28" s="90">
        <v>1</v>
      </c>
      <c r="BB28" s="90">
        <v>1</v>
      </c>
      <c r="BC28" s="90">
        <v>1</v>
      </c>
      <c r="BD28" s="90">
        <v>1</v>
      </c>
      <c r="BE28" s="90">
        <v>1</v>
      </c>
      <c r="BF28" s="90">
        <v>1</v>
      </c>
      <c r="BG28" s="90">
        <v>1</v>
      </c>
      <c r="BH28" s="90">
        <v>1</v>
      </c>
      <c r="BI28" s="90">
        <v>1</v>
      </c>
      <c r="BJ28" s="90">
        <v>1</v>
      </c>
      <c r="BK28" s="90">
        <v>1</v>
      </c>
      <c r="BL28" s="90">
        <v>1</v>
      </c>
      <c r="BM28" s="90">
        <v>1</v>
      </c>
      <c r="BN28" s="90">
        <v>1</v>
      </c>
      <c r="BO28" s="90">
        <v>1</v>
      </c>
      <c r="BP28" s="90">
        <v>1</v>
      </c>
      <c r="BQ28" s="90">
        <v>1</v>
      </c>
      <c r="BR28" s="90">
        <v>1</v>
      </c>
      <c r="BS28" s="237">
        <v>1</v>
      </c>
      <c r="BT28" s="248">
        <v>13</v>
      </c>
      <c r="BU28" s="198">
        <v>1</v>
      </c>
      <c r="BV28" s="90">
        <v>1</v>
      </c>
      <c r="BW28" s="90">
        <v>1</v>
      </c>
      <c r="BX28" s="90">
        <v>1</v>
      </c>
      <c r="BY28" s="90">
        <v>1</v>
      </c>
      <c r="BZ28" s="90">
        <v>1</v>
      </c>
      <c r="CA28" s="90">
        <v>1</v>
      </c>
      <c r="CB28" s="90">
        <v>1</v>
      </c>
      <c r="CC28" s="90">
        <v>1</v>
      </c>
      <c r="CD28" s="90">
        <v>1</v>
      </c>
      <c r="CE28" s="90">
        <v>1</v>
      </c>
      <c r="CF28" s="90">
        <v>1</v>
      </c>
      <c r="CG28" s="90">
        <v>1</v>
      </c>
      <c r="CH28" s="175">
        <v>1</v>
      </c>
      <c r="CJ28"/>
      <c r="CK28"/>
    </row>
    <row r="29" spans="1:89" ht="26.25" customHeight="1" thickBot="1" x14ac:dyDescent="0.3">
      <c r="A29" s="313"/>
      <c r="B29" s="129"/>
      <c r="C29" s="81" t="s">
        <v>245</v>
      </c>
      <c r="D29" s="44" t="s">
        <v>265</v>
      </c>
      <c r="E29" s="44" t="s">
        <v>274</v>
      </c>
      <c r="F29" s="110" t="str">
        <f t="shared" si="1"/>
        <v>NGZ07 | NGZ segment 3 Dagbegeleiding</v>
      </c>
      <c r="G29" s="224">
        <v>0</v>
      </c>
      <c r="H29" s="91">
        <v>8</v>
      </c>
      <c r="I29" s="171">
        <v>0</v>
      </c>
      <c r="J29" s="222">
        <v>1</v>
      </c>
      <c r="K29" s="90">
        <v>1</v>
      </c>
      <c r="L29" s="90">
        <v>1</v>
      </c>
      <c r="M29" s="90">
        <v>1</v>
      </c>
      <c r="N29" s="90">
        <v>1</v>
      </c>
      <c r="O29" s="90">
        <v>1</v>
      </c>
      <c r="P29" s="90">
        <v>1</v>
      </c>
      <c r="Q29" s="91">
        <v>7</v>
      </c>
      <c r="R29" s="91">
        <v>7</v>
      </c>
      <c r="S29" s="91">
        <v>7</v>
      </c>
      <c r="T29" s="91">
        <v>7</v>
      </c>
      <c r="U29" s="91">
        <v>7</v>
      </c>
      <c r="V29" s="91">
        <v>7</v>
      </c>
      <c r="W29" s="163">
        <v>7</v>
      </c>
      <c r="X29" s="222">
        <v>1</v>
      </c>
      <c r="Y29" s="90">
        <v>1</v>
      </c>
      <c r="Z29" s="90">
        <v>1</v>
      </c>
      <c r="AA29" s="90">
        <v>1</v>
      </c>
      <c r="AB29" s="90">
        <v>15</v>
      </c>
      <c r="AC29" s="88">
        <v>20</v>
      </c>
      <c r="AD29" s="90">
        <v>1</v>
      </c>
      <c r="AE29" s="90">
        <v>1</v>
      </c>
      <c r="AF29" s="90">
        <v>1</v>
      </c>
      <c r="AG29" s="90">
        <v>1</v>
      </c>
      <c r="AH29" s="90">
        <v>1</v>
      </c>
      <c r="AI29" s="90">
        <v>1</v>
      </c>
      <c r="AJ29" s="90">
        <v>1</v>
      </c>
      <c r="AK29" s="90">
        <v>1</v>
      </c>
      <c r="AL29" s="90">
        <v>1</v>
      </c>
      <c r="AM29" s="90">
        <v>1</v>
      </c>
      <c r="AN29" s="175">
        <v>1</v>
      </c>
      <c r="AO29" s="222">
        <v>1</v>
      </c>
      <c r="AP29" s="90">
        <v>1</v>
      </c>
      <c r="AQ29" s="90">
        <v>1</v>
      </c>
      <c r="AR29" s="90">
        <v>1</v>
      </c>
      <c r="AS29" s="90">
        <v>1</v>
      </c>
      <c r="AT29" s="90">
        <v>1</v>
      </c>
      <c r="AU29" s="90">
        <v>1</v>
      </c>
      <c r="AV29" s="90">
        <v>1</v>
      </c>
      <c r="AW29" s="90">
        <v>1</v>
      </c>
      <c r="AX29" s="90">
        <v>1</v>
      </c>
      <c r="AY29" s="90">
        <v>1</v>
      </c>
      <c r="AZ29" s="90">
        <v>1</v>
      </c>
      <c r="BA29" s="90">
        <v>1</v>
      </c>
      <c r="BB29" s="90">
        <v>1</v>
      </c>
      <c r="BC29" s="90">
        <v>1</v>
      </c>
      <c r="BD29" s="90">
        <v>1</v>
      </c>
      <c r="BE29" s="90">
        <v>1</v>
      </c>
      <c r="BF29" s="90">
        <v>1</v>
      </c>
      <c r="BG29" s="90">
        <v>1</v>
      </c>
      <c r="BH29" s="90">
        <v>1</v>
      </c>
      <c r="BI29" s="90">
        <v>1</v>
      </c>
      <c r="BJ29" s="90">
        <v>1</v>
      </c>
      <c r="BK29" s="90">
        <v>1</v>
      </c>
      <c r="BL29" s="90">
        <v>1</v>
      </c>
      <c r="BM29" s="90">
        <v>1</v>
      </c>
      <c r="BN29" s="90">
        <v>1</v>
      </c>
      <c r="BO29" s="90">
        <v>1</v>
      </c>
      <c r="BP29" s="90">
        <v>1</v>
      </c>
      <c r="BQ29" s="90">
        <v>1</v>
      </c>
      <c r="BR29" s="90">
        <v>1</v>
      </c>
      <c r="BS29" s="237">
        <v>1</v>
      </c>
      <c r="BT29" s="248">
        <v>13</v>
      </c>
      <c r="BU29" s="198">
        <v>1</v>
      </c>
      <c r="BV29" s="90">
        <v>1</v>
      </c>
      <c r="BW29" s="90">
        <v>1</v>
      </c>
      <c r="BX29" s="90">
        <v>1</v>
      </c>
      <c r="BY29" s="90">
        <v>1</v>
      </c>
      <c r="BZ29" s="90">
        <v>1</v>
      </c>
      <c r="CA29" s="90">
        <v>1</v>
      </c>
      <c r="CB29" s="90">
        <v>1</v>
      </c>
      <c r="CC29" s="90">
        <v>1</v>
      </c>
      <c r="CD29" s="90">
        <v>1</v>
      </c>
      <c r="CE29" s="90">
        <v>1</v>
      </c>
      <c r="CF29" s="90">
        <v>1</v>
      </c>
      <c r="CG29" s="90">
        <v>1</v>
      </c>
      <c r="CH29" s="175">
        <v>1</v>
      </c>
      <c r="CJ29"/>
      <c r="CK29"/>
    </row>
    <row r="30" spans="1:89" ht="26.25" customHeight="1" thickBot="1" x14ac:dyDescent="0.3">
      <c r="A30" s="313"/>
      <c r="B30" s="129" t="s">
        <v>24</v>
      </c>
      <c r="C30" s="176" t="s">
        <v>5</v>
      </c>
      <c r="D30" s="138" t="s">
        <v>49</v>
      </c>
      <c r="E30" s="138" t="s">
        <v>136</v>
      </c>
      <c r="F30" s="110" t="str">
        <f t="shared" si="1"/>
        <v>41RA1 | Respijtzorg A doordeweeks zonder overnachting</v>
      </c>
      <c r="G30" s="224">
        <v>0</v>
      </c>
      <c r="H30" s="91">
        <v>8</v>
      </c>
      <c r="I30" s="171">
        <v>0</v>
      </c>
      <c r="J30" s="219">
        <v>6</v>
      </c>
      <c r="K30" s="91">
        <v>6</v>
      </c>
      <c r="L30" s="91">
        <v>6</v>
      </c>
      <c r="M30" s="91">
        <v>6</v>
      </c>
      <c r="N30" s="91">
        <v>6</v>
      </c>
      <c r="O30" s="89">
        <v>0</v>
      </c>
      <c r="P30" s="89">
        <v>0</v>
      </c>
      <c r="Q30" s="89">
        <v>0</v>
      </c>
      <c r="R30" s="89">
        <v>0</v>
      </c>
      <c r="S30" s="89">
        <v>0</v>
      </c>
      <c r="T30" s="89">
        <v>0</v>
      </c>
      <c r="U30" s="89">
        <v>0</v>
      </c>
      <c r="V30" s="89">
        <v>0</v>
      </c>
      <c r="W30" s="171">
        <v>0</v>
      </c>
      <c r="X30" s="222">
        <v>1</v>
      </c>
      <c r="Y30" s="90">
        <v>1</v>
      </c>
      <c r="Z30" s="90">
        <v>1</v>
      </c>
      <c r="AA30" s="90">
        <v>1</v>
      </c>
      <c r="AB30" s="90">
        <v>1</v>
      </c>
      <c r="AC30" s="90">
        <v>1</v>
      </c>
      <c r="AD30" s="88">
        <v>20</v>
      </c>
      <c r="AE30" s="90">
        <v>1</v>
      </c>
      <c r="AF30" s="158">
        <v>17</v>
      </c>
      <c r="AG30" s="158">
        <v>17</v>
      </c>
      <c r="AH30" s="90">
        <v>1</v>
      </c>
      <c r="AI30" s="90">
        <v>1</v>
      </c>
      <c r="AJ30" s="90">
        <v>1</v>
      </c>
      <c r="AK30" s="158">
        <v>17</v>
      </c>
      <c r="AL30" s="158">
        <v>17</v>
      </c>
      <c r="AM30" s="158">
        <v>17</v>
      </c>
      <c r="AN30" s="158">
        <v>17</v>
      </c>
      <c r="AO30" s="222">
        <v>1</v>
      </c>
      <c r="AP30" s="90">
        <v>1</v>
      </c>
      <c r="AQ30" s="90">
        <v>1</v>
      </c>
      <c r="AR30" s="90">
        <v>1</v>
      </c>
      <c r="AS30" s="90">
        <v>1</v>
      </c>
      <c r="AT30" s="90">
        <v>1</v>
      </c>
      <c r="AU30" s="90">
        <v>1</v>
      </c>
      <c r="AV30" s="90">
        <v>1</v>
      </c>
      <c r="AW30" s="90">
        <v>1</v>
      </c>
      <c r="AX30" s="90">
        <v>1</v>
      </c>
      <c r="AY30" s="90">
        <v>1</v>
      </c>
      <c r="AZ30" s="90">
        <v>1</v>
      </c>
      <c r="BA30" s="90">
        <v>1</v>
      </c>
      <c r="BB30" s="90">
        <v>1</v>
      </c>
      <c r="BC30" s="90">
        <v>1</v>
      </c>
      <c r="BD30" s="90">
        <v>1</v>
      </c>
      <c r="BE30" s="90">
        <v>1</v>
      </c>
      <c r="BF30" s="90">
        <v>1</v>
      </c>
      <c r="BG30" s="90">
        <v>1</v>
      </c>
      <c r="BH30" s="90">
        <v>1</v>
      </c>
      <c r="BI30" s="90">
        <v>1</v>
      </c>
      <c r="BJ30" s="90">
        <v>1</v>
      </c>
      <c r="BK30" s="90">
        <v>1</v>
      </c>
      <c r="BL30" s="90">
        <v>1</v>
      </c>
      <c r="BM30" s="90">
        <v>1</v>
      </c>
      <c r="BN30" s="90">
        <v>1</v>
      </c>
      <c r="BO30" s="90">
        <v>1</v>
      </c>
      <c r="BP30" s="90">
        <v>1</v>
      </c>
      <c r="BQ30" s="90">
        <v>1</v>
      </c>
      <c r="BR30" s="90">
        <v>1</v>
      </c>
      <c r="BS30" s="237">
        <v>1</v>
      </c>
      <c r="BT30" s="248">
        <v>13</v>
      </c>
      <c r="BU30" s="198">
        <v>1</v>
      </c>
      <c r="BV30" s="90">
        <v>1</v>
      </c>
      <c r="BW30" s="90">
        <v>1</v>
      </c>
      <c r="BX30" s="90">
        <v>1</v>
      </c>
      <c r="BY30" s="90">
        <v>1</v>
      </c>
      <c r="BZ30" s="90">
        <v>1</v>
      </c>
      <c r="CA30" s="90">
        <v>1</v>
      </c>
      <c r="CB30" s="90">
        <v>1</v>
      </c>
      <c r="CC30" s="90">
        <v>1</v>
      </c>
      <c r="CD30" s="90">
        <v>1</v>
      </c>
      <c r="CE30" s="90">
        <v>1</v>
      </c>
      <c r="CF30" s="90">
        <v>1</v>
      </c>
      <c r="CG30" s="89">
        <v>0</v>
      </c>
      <c r="CH30" s="171">
        <v>0</v>
      </c>
      <c r="CJ30"/>
      <c r="CK30"/>
    </row>
    <row r="31" spans="1:89" ht="26.25" customHeight="1" thickBot="1" x14ac:dyDescent="0.3">
      <c r="A31" s="313"/>
      <c r="B31" s="130" t="s">
        <v>24</v>
      </c>
      <c r="C31" s="176" t="s">
        <v>5</v>
      </c>
      <c r="D31" s="138" t="s">
        <v>50</v>
      </c>
      <c r="E31" s="138" t="s">
        <v>138</v>
      </c>
      <c r="F31" s="110" t="str">
        <f t="shared" si="1"/>
        <v>41RA2 | Respijtzorg A zaterdag zonder overnachting</v>
      </c>
      <c r="G31" s="224">
        <v>0</v>
      </c>
      <c r="H31" s="91">
        <v>8</v>
      </c>
      <c r="I31" s="171">
        <v>0</v>
      </c>
      <c r="J31" s="219">
        <v>6</v>
      </c>
      <c r="K31" s="91">
        <v>6</v>
      </c>
      <c r="L31" s="91">
        <v>6</v>
      </c>
      <c r="M31" s="91">
        <v>6</v>
      </c>
      <c r="N31" s="91">
        <v>6</v>
      </c>
      <c r="O31" s="89">
        <v>0</v>
      </c>
      <c r="P31" s="89">
        <v>0</v>
      </c>
      <c r="Q31" s="89">
        <v>0</v>
      </c>
      <c r="R31" s="89">
        <v>0</v>
      </c>
      <c r="S31" s="89">
        <v>0</v>
      </c>
      <c r="T31" s="89">
        <v>0</v>
      </c>
      <c r="U31" s="89">
        <v>0</v>
      </c>
      <c r="V31" s="89">
        <v>0</v>
      </c>
      <c r="W31" s="171">
        <v>0</v>
      </c>
      <c r="X31" s="222">
        <v>1</v>
      </c>
      <c r="Y31" s="90">
        <v>1</v>
      </c>
      <c r="Z31" s="90">
        <v>1</v>
      </c>
      <c r="AA31" s="90">
        <v>1</v>
      </c>
      <c r="AB31" s="90">
        <v>1</v>
      </c>
      <c r="AC31" s="90">
        <v>1</v>
      </c>
      <c r="AD31" s="90">
        <v>1</v>
      </c>
      <c r="AE31" s="88">
        <v>20</v>
      </c>
      <c r="AF31" s="158">
        <v>17</v>
      </c>
      <c r="AG31" s="158">
        <v>17</v>
      </c>
      <c r="AH31" s="90">
        <v>1</v>
      </c>
      <c r="AI31" s="90">
        <v>1</v>
      </c>
      <c r="AJ31" s="91">
        <v>17</v>
      </c>
      <c r="AK31" s="158">
        <v>17</v>
      </c>
      <c r="AL31" s="158">
        <v>17</v>
      </c>
      <c r="AM31" s="158">
        <v>17</v>
      </c>
      <c r="AN31" s="158">
        <v>17</v>
      </c>
      <c r="AO31" s="222">
        <v>1</v>
      </c>
      <c r="AP31" s="90">
        <v>1</v>
      </c>
      <c r="AQ31" s="90">
        <v>1</v>
      </c>
      <c r="AR31" s="90">
        <v>1</v>
      </c>
      <c r="AS31" s="90">
        <v>1</v>
      </c>
      <c r="AT31" s="90">
        <v>1</v>
      </c>
      <c r="AU31" s="90">
        <v>1</v>
      </c>
      <c r="AV31" s="90">
        <v>1</v>
      </c>
      <c r="AW31" s="90">
        <v>1</v>
      </c>
      <c r="AX31" s="90">
        <v>1</v>
      </c>
      <c r="AY31" s="90">
        <v>1</v>
      </c>
      <c r="AZ31" s="90">
        <v>1</v>
      </c>
      <c r="BA31" s="90">
        <v>1</v>
      </c>
      <c r="BB31" s="90">
        <v>1</v>
      </c>
      <c r="BC31" s="90">
        <v>1</v>
      </c>
      <c r="BD31" s="90">
        <v>1</v>
      </c>
      <c r="BE31" s="90">
        <v>1</v>
      </c>
      <c r="BF31" s="90">
        <v>1</v>
      </c>
      <c r="BG31" s="90">
        <v>1</v>
      </c>
      <c r="BH31" s="90">
        <v>1</v>
      </c>
      <c r="BI31" s="90">
        <v>1</v>
      </c>
      <c r="BJ31" s="90">
        <v>1</v>
      </c>
      <c r="BK31" s="90">
        <v>1</v>
      </c>
      <c r="BL31" s="90">
        <v>1</v>
      </c>
      <c r="BM31" s="90">
        <v>1</v>
      </c>
      <c r="BN31" s="90">
        <v>1</v>
      </c>
      <c r="BO31" s="90">
        <v>1</v>
      </c>
      <c r="BP31" s="90">
        <v>1</v>
      </c>
      <c r="BQ31" s="90">
        <v>1</v>
      </c>
      <c r="BR31" s="90">
        <v>1</v>
      </c>
      <c r="BS31" s="237">
        <v>1</v>
      </c>
      <c r="BT31" s="248">
        <v>13</v>
      </c>
      <c r="BU31" s="198">
        <v>1</v>
      </c>
      <c r="BV31" s="90">
        <v>1</v>
      </c>
      <c r="BW31" s="90">
        <v>1</v>
      </c>
      <c r="BX31" s="90">
        <v>1</v>
      </c>
      <c r="BY31" s="90">
        <v>1</v>
      </c>
      <c r="BZ31" s="90">
        <v>1</v>
      </c>
      <c r="CA31" s="90">
        <v>1</v>
      </c>
      <c r="CB31" s="90">
        <v>1</v>
      </c>
      <c r="CC31" s="90">
        <v>1</v>
      </c>
      <c r="CD31" s="90">
        <v>1</v>
      </c>
      <c r="CE31" s="90">
        <v>1</v>
      </c>
      <c r="CF31" s="90">
        <v>1</v>
      </c>
      <c r="CG31" s="89">
        <v>0</v>
      </c>
      <c r="CH31" s="171">
        <v>0</v>
      </c>
      <c r="CJ31"/>
      <c r="CK31"/>
    </row>
    <row r="32" spans="1:89" ht="26.25" customHeight="1" thickBot="1" x14ac:dyDescent="0.3">
      <c r="A32" s="313"/>
      <c r="B32" s="130" t="s">
        <v>24</v>
      </c>
      <c r="C32" s="176" t="s">
        <v>5</v>
      </c>
      <c r="D32" s="138" t="s">
        <v>51</v>
      </c>
      <c r="E32" s="138" t="s">
        <v>139</v>
      </c>
      <c r="F32" s="110" t="str">
        <f t="shared" si="1"/>
        <v>41RB1 | Respijtzorg B doordeweeks zonder overnachting</v>
      </c>
      <c r="G32" s="224">
        <v>0</v>
      </c>
      <c r="H32" s="91">
        <v>8</v>
      </c>
      <c r="I32" s="171">
        <v>0</v>
      </c>
      <c r="J32" s="219">
        <v>6</v>
      </c>
      <c r="K32" s="91">
        <v>6</v>
      </c>
      <c r="L32" s="91">
        <v>6</v>
      </c>
      <c r="M32" s="91">
        <v>6</v>
      </c>
      <c r="N32" s="91">
        <v>6</v>
      </c>
      <c r="O32" s="89">
        <v>0</v>
      </c>
      <c r="P32" s="89">
        <v>0</v>
      </c>
      <c r="Q32" s="89">
        <v>0</v>
      </c>
      <c r="R32" s="89">
        <v>0</v>
      </c>
      <c r="S32" s="89">
        <v>0</v>
      </c>
      <c r="T32" s="89">
        <v>0</v>
      </c>
      <c r="U32" s="89">
        <v>0</v>
      </c>
      <c r="V32" s="89">
        <v>0</v>
      </c>
      <c r="W32" s="171">
        <v>0</v>
      </c>
      <c r="X32" s="222">
        <v>1</v>
      </c>
      <c r="Y32" s="90">
        <v>1</v>
      </c>
      <c r="Z32" s="90">
        <v>1</v>
      </c>
      <c r="AA32" s="90">
        <v>1</v>
      </c>
      <c r="AB32" s="90">
        <v>1</v>
      </c>
      <c r="AC32" s="90">
        <v>1</v>
      </c>
      <c r="AD32" s="158">
        <v>17</v>
      </c>
      <c r="AE32" s="158">
        <v>17</v>
      </c>
      <c r="AF32" s="88">
        <v>20</v>
      </c>
      <c r="AG32" s="90">
        <v>1</v>
      </c>
      <c r="AH32" s="158">
        <v>17</v>
      </c>
      <c r="AI32" s="158">
        <v>17</v>
      </c>
      <c r="AJ32" s="158">
        <v>17</v>
      </c>
      <c r="AK32" s="90">
        <v>1</v>
      </c>
      <c r="AL32" s="90">
        <v>1</v>
      </c>
      <c r="AM32" s="90">
        <v>1</v>
      </c>
      <c r="AN32" s="175">
        <v>1</v>
      </c>
      <c r="AO32" s="222">
        <v>1</v>
      </c>
      <c r="AP32" s="90">
        <v>1</v>
      </c>
      <c r="AQ32" s="90">
        <v>1</v>
      </c>
      <c r="AR32" s="90">
        <v>1</v>
      </c>
      <c r="AS32" s="90">
        <v>1</v>
      </c>
      <c r="AT32" s="90">
        <v>1</v>
      </c>
      <c r="AU32" s="90">
        <v>1</v>
      </c>
      <c r="AV32" s="90">
        <v>1</v>
      </c>
      <c r="AW32" s="90">
        <v>1</v>
      </c>
      <c r="AX32" s="90">
        <v>1</v>
      </c>
      <c r="AY32" s="90">
        <v>1</v>
      </c>
      <c r="AZ32" s="90">
        <v>1</v>
      </c>
      <c r="BA32" s="90">
        <v>1</v>
      </c>
      <c r="BB32" s="90">
        <v>1</v>
      </c>
      <c r="BC32" s="90">
        <v>1</v>
      </c>
      <c r="BD32" s="90">
        <v>1</v>
      </c>
      <c r="BE32" s="90">
        <v>1</v>
      </c>
      <c r="BF32" s="90">
        <v>1</v>
      </c>
      <c r="BG32" s="90">
        <v>1</v>
      </c>
      <c r="BH32" s="90">
        <v>1</v>
      </c>
      <c r="BI32" s="90">
        <v>1</v>
      </c>
      <c r="BJ32" s="90">
        <v>1</v>
      </c>
      <c r="BK32" s="90">
        <v>1</v>
      </c>
      <c r="BL32" s="90">
        <v>1</v>
      </c>
      <c r="BM32" s="90">
        <v>1</v>
      </c>
      <c r="BN32" s="90">
        <v>1</v>
      </c>
      <c r="BO32" s="90">
        <v>1</v>
      </c>
      <c r="BP32" s="90">
        <v>1</v>
      </c>
      <c r="BQ32" s="90">
        <v>1</v>
      </c>
      <c r="BR32" s="90">
        <v>1</v>
      </c>
      <c r="BS32" s="237">
        <v>1</v>
      </c>
      <c r="BT32" s="248">
        <v>13</v>
      </c>
      <c r="BU32" s="198">
        <v>1</v>
      </c>
      <c r="BV32" s="90">
        <v>1</v>
      </c>
      <c r="BW32" s="90">
        <v>1</v>
      </c>
      <c r="BX32" s="90">
        <v>1</v>
      </c>
      <c r="BY32" s="90">
        <v>1</v>
      </c>
      <c r="BZ32" s="90">
        <v>1</v>
      </c>
      <c r="CA32" s="90">
        <v>1</v>
      </c>
      <c r="CB32" s="90">
        <v>1</v>
      </c>
      <c r="CC32" s="90">
        <v>1</v>
      </c>
      <c r="CD32" s="90">
        <v>1</v>
      </c>
      <c r="CE32" s="90">
        <v>1</v>
      </c>
      <c r="CF32" s="90">
        <v>1</v>
      </c>
      <c r="CG32" s="89">
        <v>0</v>
      </c>
      <c r="CH32" s="171">
        <v>0</v>
      </c>
      <c r="CJ32"/>
      <c r="CK32"/>
    </row>
    <row r="33" spans="1:89" ht="26.25" customHeight="1" thickBot="1" x14ac:dyDescent="0.3">
      <c r="A33" s="313"/>
      <c r="B33" s="97" t="s">
        <v>24</v>
      </c>
      <c r="C33" s="176" t="s">
        <v>5</v>
      </c>
      <c r="D33" s="138" t="s">
        <v>52</v>
      </c>
      <c r="E33" s="138" t="s">
        <v>140</v>
      </c>
      <c r="F33" s="110" t="str">
        <f t="shared" si="1"/>
        <v>41RB2 | Respijtzorg B zaterdag zonder overnachting</v>
      </c>
      <c r="G33" s="224">
        <v>0</v>
      </c>
      <c r="H33" s="91">
        <v>8</v>
      </c>
      <c r="I33" s="171">
        <v>0</v>
      </c>
      <c r="J33" s="219">
        <v>6</v>
      </c>
      <c r="K33" s="91">
        <v>6</v>
      </c>
      <c r="L33" s="91">
        <v>6</v>
      </c>
      <c r="M33" s="91">
        <v>6</v>
      </c>
      <c r="N33" s="91">
        <v>6</v>
      </c>
      <c r="O33" s="89">
        <v>0</v>
      </c>
      <c r="P33" s="89">
        <v>0</v>
      </c>
      <c r="Q33" s="89">
        <v>0</v>
      </c>
      <c r="R33" s="89">
        <v>0</v>
      </c>
      <c r="S33" s="89">
        <v>0</v>
      </c>
      <c r="T33" s="89">
        <v>0</v>
      </c>
      <c r="U33" s="89">
        <v>0</v>
      </c>
      <c r="V33" s="89">
        <v>0</v>
      </c>
      <c r="W33" s="171">
        <v>0</v>
      </c>
      <c r="X33" s="222">
        <v>1</v>
      </c>
      <c r="Y33" s="90">
        <v>1</v>
      </c>
      <c r="Z33" s="90">
        <v>1</v>
      </c>
      <c r="AA33" s="90">
        <v>1</v>
      </c>
      <c r="AB33" s="90">
        <v>1</v>
      </c>
      <c r="AC33" s="90">
        <v>1</v>
      </c>
      <c r="AD33" s="158">
        <v>17</v>
      </c>
      <c r="AE33" s="158">
        <v>17</v>
      </c>
      <c r="AF33" s="90">
        <v>1</v>
      </c>
      <c r="AG33" s="88">
        <v>20</v>
      </c>
      <c r="AH33" s="158">
        <v>17</v>
      </c>
      <c r="AI33" s="158">
        <v>17</v>
      </c>
      <c r="AJ33" s="158">
        <v>17</v>
      </c>
      <c r="AK33" s="90">
        <v>1</v>
      </c>
      <c r="AL33" s="90">
        <v>1</v>
      </c>
      <c r="AM33" s="91">
        <v>17</v>
      </c>
      <c r="AN33" s="163">
        <v>17</v>
      </c>
      <c r="AO33" s="222">
        <v>1</v>
      </c>
      <c r="AP33" s="90">
        <v>1</v>
      </c>
      <c r="AQ33" s="90">
        <v>1</v>
      </c>
      <c r="AR33" s="90">
        <v>1</v>
      </c>
      <c r="AS33" s="90">
        <v>1</v>
      </c>
      <c r="AT33" s="90">
        <v>1</v>
      </c>
      <c r="AU33" s="90">
        <v>1</v>
      </c>
      <c r="AV33" s="90">
        <v>1</v>
      </c>
      <c r="AW33" s="90">
        <v>1</v>
      </c>
      <c r="AX33" s="90">
        <v>1</v>
      </c>
      <c r="AY33" s="90">
        <v>1</v>
      </c>
      <c r="AZ33" s="90">
        <v>1</v>
      </c>
      <c r="BA33" s="90">
        <v>1</v>
      </c>
      <c r="BB33" s="90">
        <v>1</v>
      </c>
      <c r="BC33" s="90">
        <v>1</v>
      </c>
      <c r="BD33" s="90">
        <v>1</v>
      </c>
      <c r="BE33" s="90">
        <v>1</v>
      </c>
      <c r="BF33" s="90">
        <v>1</v>
      </c>
      <c r="BG33" s="90">
        <v>1</v>
      </c>
      <c r="BH33" s="90">
        <v>1</v>
      </c>
      <c r="BI33" s="90">
        <v>1</v>
      </c>
      <c r="BJ33" s="90">
        <v>1</v>
      </c>
      <c r="BK33" s="90">
        <v>1</v>
      </c>
      <c r="BL33" s="90">
        <v>1</v>
      </c>
      <c r="BM33" s="90">
        <v>1</v>
      </c>
      <c r="BN33" s="90">
        <v>1</v>
      </c>
      <c r="BO33" s="90">
        <v>1</v>
      </c>
      <c r="BP33" s="90">
        <v>1</v>
      </c>
      <c r="BQ33" s="90">
        <v>1</v>
      </c>
      <c r="BR33" s="90">
        <v>1</v>
      </c>
      <c r="BS33" s="237">
        <v>1</v>
      </c>
      <c r="BT33" s="248">
        <v>13</v>
      </c>
      <c r="BU33" s="198">
        <v>1</v>
      </c>
      <c r="BV33" s="90">
        <v>1</v>
      </c>
      <c r="BW33" s="90">
        <v>1</v>
      </c>
      <c r="BX33" s="90">
        <v>1</v>
      </c>
      <c r="BY33" s="90">
        <v>1</v>
      </c>
      <c r="BZ33" s="90">
        <v>1</v>
      </c>
      <c r="CA33" s="90">
        <v>1</v>
      </c>
      <c r="CB33" s="90">
        <v>1</v>
      </c>
      <c r="CC33" s="90">
        <v>1</v>
      </c>
      <c r="CD33" s="90">
        <v>1</v>
      </c>
      <c r="CE33" s="90">
        <v>1</v>
      </c>
      <c r="CF33" s="90">
        <v>1</v>
      </c>
      <c r="CG33" s="89">
        <v>0</v>
      </c>
      <c r="CH33" s="171">
        <v>0</v>
      </c>
      <c r="CJ33"/>
      <c r="CK33"/>
    </row>
    <row r="34" spans="1:89" ht="26.25" customHeight="1" thickBot="1" x14ac:dyDescent="0.3">
      <c r="A34" s="313"/>
      <c r="B34" s="130" t="s">
        <v>24</v>
      </c>
      <c r="C34" s="81" t="s">
        <v>6</v>
      </c>
      <c r="D34" s="44" t="s">
        <v>53</v>
      </c>
      <c r="E34" s="44" t="s">
        <v>141</v>
      </c>
      <c r="F34" s="110" t="str">
        <f t="shared" si="1"/>
        <v>44RA1 | Respijtzorg A doordeweeks met overnachting</v>
      </c>
      <c r="G34" s="224">
        <v>0</v>
      </c>
      <c r="H34" s="91">
        <v>8</v>
      </c>
      <c r="I34" s="171">
        <v>0</v>
      </c>
      <c r="J34" s="219">
        <v>6</v>
      </c>
      <c r="K34" s="91">
        <v>6</v>
      </c>
      <c r="L34" s="91">
        <v>6</v>
      </c>
      <c r="M34" s="91">
        <v>6</v>
      </c>
      <c r="N34" s="91">
        <v>6</v>
      </c>
      <c r="O34" s="89">
        <v>0</v>
      </c>
      <c r="P34" s="89">
        <v>0</v>
      </c>
      <c r="Q34" s="89">
        <v>0</v>
      </c>
      <c r="R34" s="89">
        <v>0</v>
      </c>
      <c r="S34" s="89">
        <v>0</v>
      </c>
      <c r="T34" s="89">
        <v>0</v>
      </c>
      <c r="U34" s="89">
        <v>0</v>
      </c>
      <c r="V34" s="89">
        <v>0</v>
      </c>
      <c r="W34" s="171">
        <v>0</v>
      </c>
      <c r="X34" s="222">
        <v>1</v>
      </c>
      <c r="Y34" s="90">
        <v>1</v>
      </c>
      <c r="Z34" s="90">
        <v>1</v>
      </c>
      <c r="AA34" s="90">
        <v>1</v>
      </c>
      <c r="AB34" s="90">
        <v>1</v>
      </c>
      <c r="AC34" s="90">
        <v>1</v>
      </c>
      <c r="AD34" s="90">
        <v>1</v>
      </c>
      <c r="AE34" s="90">
        <v>1</v>
      </c>
      <c r="AF34" s="158">
        <v>17</v>
      </c>
      <c r="AG34" s="158">
        <v>17</v>
      </c>
      <c r="AH34" s="88">
        <v>20</v>
      </c>
      <c r="AI34" s="90">
        <v>1</v>
      </c>
      <c r="AJ34" s="90">
        <v>1</v>
      </c>
      <c r="AK34" s="158">
        <v>17</v>
      </c>
      <c r="AL34" s="158">
        <v>17</v>
      </c>
      <c r="AM34" s="158">
        <v>17</v>
      </c>
      <c r="AN34" s="158">
        <v>17</v>
      </c>
      <c r="AO34" s="222">
        <v>1</v>
      </c>
      <c r="AP34" s="90">
        <v>1</v>
      </c>
      <c r="AQ34" s="90">
        <v>1</v>
      </c>
      <c r="AR34" s="90">
        <v>1</v>
      </c>
      <c r="AS34" s="90">
        <v>1</v>
      </c>
      <c r="AT34" s="90">
        <v>1</v>
      </c>
      <c r="AU34" s="90">
        <v>1</v>
      </c>
      <c r="AV34" s="90">
        <v>1</v>
      </c>
      <c r="AW34" s="90">
        <v>1</v>
      </c>
      <c r="AX34" s="90">
        <v>1</v>
      </c>
      <c r="AY34" s="90">
        <v>1</v>
      </c>
      <c r="AZ34" s="90">
        <v>1</v>
      </c>
      <c r="BA34" s="90">
        <v>1</v>
      </c>
      <c r="BB34" s="90">
        <v>1</v>
      </c>
      <c r="BC34" s="90">
        <v>1</v>
      </c>
      <c r="BD34" s="90">
        <v>1</v>
      </c>
      <c r="BE34" s="90">
        <v>1</v>
      </c>
      <c r="BF34" s="90">
        <v>1</v>
      </c>
      <c r="BG34" s="90">
        <v>1</v>
      </c>
      <c r="BH34" s="90">
        <v>1</v>
      </c>
      <c r="BI34" s="90">
        <v>1</v>
      </c>
      <c r="BJ34" s="90">
        <v>1</v>
      </c>
      <c r="BK34" s="90">
        <v>1</v>
      </c>
      <c r="BL34" s="90">
        <v>1</v>
      </c>
      <c r="BM34" s="90">
        <v>1</v>
      </c>
      <c r="BN34" s="90">
        <v>1</v>
      </c>
      <c r="BO34" s="90">
        <v>1</v>
      </c>
      <c r="BP34" s="90">
        <v>1</v>
      </c>
      <c r="BQ34" s="90">
        <v>1</v>
      </c>
      <c r="BR34" s="90">
        <v>1</v>
      </c>
      <c r="BS34" s="237">
        <v>1</v>
      </c>
      <c r="BT34" s="248">
        <v>13</v>
      </c>
      <c r="BU34" s="198">
        <v>1</v>
      </c>
      <c r="BV34" s="90">
        <v>1</v>
      </c>
      <c r="BW34" s="90">
        <v>1</v>
      </c>
      <c r="BX34" s="90">
        <v>1</v>
      </c>
      <c r="BY34" s="90">
        <v>1</v>
      </c>
      <c r="BZ34" s="90">
        <v>1</v>
      </c>
      <c r="CA34" s="90">
        <v>1</v>
      </c>
      <c r="CB34" s="90">
        <v>1</v>
      </c>
      <c r="CC34" s="90">
        <v>1</v>
      </c>
      <c r="CD34" s="90">
        <v>1</v>
      </c>
      <c r="CE34" s="90">
        <v>1</v>
      </c>
      <c r="CF34" s="90">
        <v>1</v>
      </c>
      <c r="CG34" s="89">
        <v>0</v>
      </c>
      <c r="CH34" s="171">
        <v>0</v>
      </c>
      <c r="CJ34"/>
      <c r="CK34"/>
    </row>
    <row r="35" spans="1:89" ht="26.25" customHeight="1" thickBot="1" x14ac:dyDescent="0.3">
      <c r="A35" s="313"/>
      <c r="B35" s="130" t="s">
        <v>24</v>
      </c>
      <c r="C35" s="81" t="s">
        <v>6</v>
      </c>
      <c r="D35" s="44" t="s">
        <v>54</v>
      </c>
      <c r="E35" s="44" t="s">
        <v>142</v>
      </c>
      <c r="F35" s="110" t="str">
        <f t="shared" si="1"/>
        <v xml:space="preserve">44RA2 | Respijtzorg A weekend vrij - za met overnachting </v>
      </c>
      <c r="G35" s="224">
        <v>0</v>
      </c>
      <c r="H35" s="91">
        <v>8</v>
      </c>
      <c r="I35" s="171">
        <v>0</v>
      </c>
      <c r="J35" s="219">
        <v>6</v>
      </c>
      <c r="K35" s="91">
        <v>6</v>
      </c>
      <c r="L35" s="91">
        <v>6</v>
      </c>
      <c r="M35" s="91">
        <v>6</v>
      </c>
      <c r="N35" s="91">
        <v>6</v>
      </c>
      <c r="O35" s="89">
        <v>0</v>
      </c>
      <c r="P35" s="89">
        <v>0</v>
      </c>
      <c r="Q35" s="89">
        <v>0</v>
      </c>
      <c r="R35" s="89">
        <v>0</v>
      </c>
      <c r="S35" s="89">
        <v>0</v>
      </c>
      <c r="T35" s="89">
        <v>0</v>
      </c>
      <c r="U35" s="89">
        <v>0</v>
      </c>
      <c r="V35" s="89">
        <v>0</v>
      </c>
      <c r="W35" s="171">
        <v>0</v>
      </c>
      <c r="X35" s="222">
        <v>1</v>
      </c>
      <c r="Y35" s="90">
        <v>1</v>
      </c>
      <c r="Z35" s="90">
        <v>1</v>
      </c>
      <c r="AA35" s="90">
        <v>1</v>
      </c>
      <c r="AB35" s="90">
        <v>1</v>
      </c>
      <c r="AC35" s="90">
        <v>1</v>
      </c>
      <c r="AD35" s="90">
        <v>1</v>
      </c>
      <c r="AE35" s="90">
        <v>1</v>
      </c>
      <c r="AF35" s="158">
        <v>17</v>
      </c>
      <c r="AG35" s="158">
        <v>17</v>
      </c>
      <c r="AH35" s="90">
        <v>1</v>
      </c>
      <c r="AI35" s="88">
        <v>20</v>
      </c>
      <c r="AJ35" s="91">
        <v>17</v>
      </c>
      <c r="AK35" s="158">
        <v>17</v>
      </c>
      <c r="AL35" s="158">
        <v>17</v>
      </c>
      <c r="AM35" s="158">
        <v>17</v>
      </c>
      <c r="AN35" s="158">
        <v>17</v>
      </c>
      <c r="AO35" s="222">
        <v>1</v>
      </c>
      <c r="AP35" s="90">
        <v>1</v>
      </c>
      <c r="AQ35" s="90">
        <v>1</v>
      </c>
      <c r="AR35" s="90">
        <v>1</v>
      </c>
      <c r="AS35" s="90">
        <v>1</v>
      </c>
      <c r="AT35" s="90">
        <v>1</v>
      </c>
      <c r="AU35" s="90">
        <v>1</v>
      </c>
      <c r="AV35" s="90">
        <v>1</v>
      </c>
      <c r="AW35" s="90">
        <v>1</v>
      </c>
      <c r="AX35" s="90">
        <v>1</v>
      </c>
      <c r="AY35" s="90">
        <v>1</v>
      </c>
      <c r="AZ35" s="90">
        <v>1</v>
      </c>
      <c r="BA35" s="90">
        <v>1</v>
      </c>
      <c r="BB35" s="90">
        <v>1</v>
      </c>
      <c r="BC35" s="90">
        <v>1</v>
      </c>
      <c r="BD35" s="90">
        <v>1</v>
      </c>
      <c r="BE35" s="90">
        <v>1</v>
      </c>
      <c r="BF35" s="90">
        <v>1</v>
      </c>
      <c r="BG35" s="90">
        <v>1</v>
      </c>
      <c r="BH35" s="90">
        <v>1</v>
      </c>
      <c r="BI35" s="90">
        <v>1</v>
      </c>
      <c r="BJ35" s="90">
        <v>1</v>
      </c>
      <c r="BK35" s="90">
        <v>1</v>
      </c>
      <c r="BL35" s="90">
        <v>1</v>
      </c>
      <c r="BM35" s="90">
        <v>1</v>
      </c>
      <c r="BN35" s="90">
        <v>1</v>
      </c>
      <c r="BO35" s="90">
        <v>1</v>
      </c>
      <c r="BP35" s="90">
        <v>1</v>
      </c>
      <c r="BQ35" s="90">
        <v>1</v>
      </c>
      <c r="BR35" s="90">
        <v>1</v>
      </c>
      <c r="BS35" s="237">
        <v>1</v>
      </c>
      <c r="BT35" s="248">
        <v>13</v>
      </c>
      <c r="BU35" s="198">
        <v>1</v>
      </c>
      <c r="BV35" s="90">
        <v>1</v>
      </c>
      <c r="BW35" s="90">
        <v>1</v>
      </c>
      <c r="BX35" s="90">
        <v>1</v>
      </c>
      <c r="BY35" s="90">
        <v>1</v>
      </c>
      <c r="BZ35" s="90">
        <v>1</v>
      </c>
      <c r="CA35" s="90">
        <v>1</v>
      </c>
      <c r="CB35" s="90">
        <v>1</v>
      </c>
      <c r="CC35" s="90">
        <v>1</v>
      </c>
      <c r="CD35" s="90">
        <v>1</v>
      </c>
      <c r="CE35" s="90">
        <v>1</v>
      </c>
      <c r="CF35" s="90">
        <v>1</v>
      </c>
      <c r="CG35" s="89">
        <v>0</v>
      </c>
      <c r="CH35" s="171">
        <v>0</v>
      </c>
      <c r="CJ35"/>
      <c r="CK35"/>
    </row>
    <row r="36" spans="1:89" ht="26.25" customHeight="1" thickBot="1" x14ac:dyDescent="0.3">
      <c r="A36" s="313"/>
      <c r="B36" s="130" t="s">
        <v>24</v>
      </c>
      <c r="C36" s="81" t="s">
        <v>6</v>
      </c>
      <c r="D36" s="44" t="s">
        <v>55</v>
      </c>
      <c r="E36" s="44" t="s">
        <v>143</v>
      </c>
      <c r="F36" s="110" t="str">
        <f t="shared" si="1"/>
        <v xml:space="preserve">44RA3 | Respijtzorg A weekend vrij - zo met overnachting </v>
      </c>
      <c r="G36" s="224">
        <v>0</v>
      </c>
      <c r="H36" s="91">
        <v>8</v>
      </c>
      <c r="I36" s="171">
        <v>0</v>
      </c>
      <c r="J36" s="219">
        <v>6</v>
      </c>
      <c r="K36" s="91">
        <v>6</v>
      </c>
      <c r="L36" s="91">
        <v>6</v>
      </c>
      <c r="M36" s="91">
        <v>6</v>
      </c>
      <c r="N36" s="91">
        <v>6</v>
      </c>
      <c r="O36" s="89">
        <v>0</v>
      </c>
      <c r="P36" s="89">
        <v>0</v>
      </c>
      <c r="Q36" s="89">
        <v>0</v>
      </c>
      <c r="R36" s="89">
        <v>0</v>
      </c>
      <c r="S36" s="89">
        <v>0</v>
      </c>
      <c r="T36" s="89">
        <v>0</v>
      </c>
      <c r="U36" s="89">
        <v>0</v>
      </c>
      <c r="V36" s="89">
        <v>0</v>
      </c>
      <c r="W36" s="171">
        <v>0</v>
      </c>
      <c r="X36" s="222">
        <v>1</v>
      </c>
      <c r="Y36" s="90">
        <v>1</v>
      </c>
      <c r="Z36" s="90">
        <v>1</v>
      </c>
      <c r="AA36" s="90">
        <v>1</v>
      </c>
      <c r="AB36" s="90">
        <v>1</v>
      </c>
      <c r="AC36" s="90">
        <v>1</v>
      </c>
      <c r="AD36" s="90">
        <v>1</v>
      </c>
      <c r="AE36" s="91">
        <v>17</v>
      </c>
      <c r="AF36" s="158">
        <v>17</v>
      </c>
      <c r="AG36" s="158">
        <v>17</v>
      </c>
      <c r="AH36" s="90">
        <v>1</v>
      </c>
      <c r="AI36" s="91">
        <v>17</v>
      </c>
      <c r="AJ36" s="88">
        <v>20</v>
      </c>
      <c r="AK36" s="158">
        <v>17</v>
      </c>
      <c r="AL36" s="158">
        <v>17</v>
      </c>
      <c r="AM36" s="158">
        <v>17</v>
      </c>
      <c r="AN36" s="158">
        <v>17</v>
      </c>
      <c r="AO36" s="222">
        <v>1</v>
      </c>
      <c r="AP36" s="90">
        <v>1</v>
      </c>
      <c r="AQ36" s="90">
        <v>1</v>
      </c>
      <c r="AR36" s="90">
        <v>1</v>
      </c>
      <c r="AS36" s="90">
        <v>1</v>
      </c>
      <c r="AT36" s="90">
        <v>1</v>
      </c>
      <c r="AU36" s="90">
        <v>1</v>
      </c>
      <c r="AV36" s="90">
        <v>1</v>
      </c>
      <c r="AW36" s="90">
        <v>1</v>
      </c>
      <c r="AX36" s="90">
        <v>1</v>
      </c>
      <c r="AY36" s="90">
        <v>1</v>
      </c>
      <c r="AZ36" s="90">
        <v>1</v>
      </c>
      <c r="BA36" s="90">
        <v>1</v>
      </c>
      <c r="BB36" s="90">
        <v>1</v>
      </c>
      <c r="BC36" s="90">
        <v>1</v>
      </c>
      <c r="BD36" s="90">
        <v>1</v>
      </c>
      <c r="BE36" s="90">
        <v>1</v>
      </c>
      <c r="BF36" s="90">
        <v>1</v>
      </c>
      <c r="BG36" s="90">
        <v>1</v>
      </c>
      <c r="BH36" s="90">
        <v>1</v>
      </c>
      <c r="BI36" s="90">
        <v>1</v>
      </c>
      <c r="BJ36" s="90">
        <v>1</v>
      </c>
      <c r="BK36" s="90">
        <v>1</v>
      </c>
      <c r="BL36" s="90">
        <v>1</v>
      </c>
      <c r="BM36" s="90">
        <v>1</v>
      </c>
      <c r="BN36" s="90">
        <v>1</v>
      </c>
      <c r="BO36" s="90">
        <v>1</v>
      </c>
      <c r="BP36" s="90">
        <v>1</v>
      </c>
      <c r="BQ36" s="90">
        <v>1</v>
      </c>
      <c r="BR36" s="90">
        <v>1</v>
      </c>
      <c r="BS36" s="237">
        <v>1</v>
      </c>
      <c r="BT36" s="248">
        <v>13</v>
      </c>
      <c r="BU36" s="198">
        <v>1</v>
      </c>
      <c r="BV36" s="90">
        <v>1</v>
      </c>
      <c r="BW36" s="90">
        <v>1</v>
      </c>
      <c r="BX36" s="90">
        <v>1</v>
      </c>
      <c r="BY36" s="90">
        <v>1</v>
      </c>
      <c r="BZ36" s="90">
        <v>1</v>
      </c>
      <c r="CA36" s="90">
        <v>1</v>
      </c>
      <c r="CB36" s="90">
        <v>1</v>
      </c>
      <c r="CC36" s="90">
        <v>1</v>
      </c>
      <c r="CD36" s="90">
        <v>1</v>
      </c>
      <c r="CE36" s="90">
        <v>1</v>
      </c>
      <c r="CF36" s="90">
        <v>1</v>
      </c>
      <c r="CG36" s="89">
        <v>0</v>
      </c>
      <c r="CH36" s="171">
        <v>0</v>
      </c>
      <c r="CJ36"/>
      <c r="CK36"/>
    </row>
    <row r="37" spans="1:89" ht="26.25" customHeight="1" thickBot="1" x14ac:dyDescent="0.3">
      <c r="A37" s="313"/>
      <c r="B37" s="97" t="s">
        <v>24</v>
      </c>
      <c r="C37" s="81" t="s">
        <v>6</v>
      </c>
      <c r="D37" s="44" t="s">
        <v>56</v>
      </c>
      <c r="E37" s="44" t="s">
        <v>145</v>
      </c>
      <c r="F37" s="110" t="str">
        <f t="shared" si="1"/>
        <v xml:space="preserve">44RB1 | Respijtzorg B doordeweeks met overnachting </v>
      </c>
      <c r="G37" s="224">
        <v>0</v>
      </c>
      <c r="H37" s="91">
        <v>8</v>
      </c>
      <c r="I37" s="171">
        <v>0</v>
      </c>
      <c r="J37" s="219">
        <v>6</v>
      </c>
      <c r="K37" s="91">
        <v>6</v>
      </c>
      <c r="L37" s="91">
        <v>6</v>
      </c>
      <c r="M37" s="91">
        <v>6</v>
      </c>
      <c r="N37" s="91">
        <v>6</v>
      </c>
      <c r="O37" s="89">
        <v>0</v>
      </c>
      <c r="P37" s="89">
        <v>0</v>
      </c>
      <c r="Q37" s="89">
        <v>0</v>
      </c>
      <c r="R37" s="89">
        <v>0</v>
      </c>
      <c r="S37" s="89">
        <v>0</v>
      </c>
      <c r="T37" s="89">
        <v>0</v>
      </c>
      <c r="U37" s="89">
        <v>0</v>
      </c>
      <c r="V37" s="89">
        <v>0</v>
      </c>
      <c r="W37" s="171">
        <v>0</v>
      </c>
      <c r="X37" s="222">
        <v>1</v>
      </c>
      <c r="Y37" s="90">
        <v>1</v>
      </c>
      <c r="Z37" s="90">
        <v>1</v>
      </c>
      <c r="AA37" s="90">
        <v>1</v>
      </c>
      <c r="AB37" s="90">
        <v>1</v>
      </c>
      <c r="AC37" s="90">
        <v>1</v>
      </c>
      <c r="AD37" s="158">
        <v>17</v>
      </c>
      <c r="AE37" s="158">
        <v>17</v>
      </c>
      <c r="AF37" s="90">
        <v>1</v>
      </c>
      <c r="AG37" s="90">
        <v>1</v>
      </c>
      <c r="AH37" s="158">
        <v>17</v>
      </c>
      <c r="AI37" s="158">
        <v>17</v>
      </c>
      <c r="AJ37" s="158">
        <v>17</v>
      </c>
      <c r="AK37" s="88">
        <v>20</v>
      </c>
      <c r="AL37" s="90">
        <v>1</v>
      </c>
      <c r="AM37" s="90">
        <v>1</v>
      </c>
      <c r="AN37" s="175">
        <v>1</v>
      </c>
      <c r="AO37" s="222">
        <v>1</v>
      </c>
      <c r="AP37" s="90">
        <v>1</v>
      </c>
      <c r="AQ37" s="90">
        <v>1</v>
      </c>
      <c r="AR37" s="90">
        <v>1</v>
      </c>
      <c r="AS37" s="90">
        <v>1</v>
      </c>
      <c r="AT37" s="90">
        <v>1</v>
      </c>
      <c r="AU37" s="90">
        <v>1</v>
      </c>
      <c r="AV37" s="90">
        <v>1</v>
      </c>
      <c r="AW37" s="90">
        <v>1</v>
      </c>
      <c r="AX37" s="90">
        <v>1</v>
      </c>
      <c r="AY37" s="90">
        <v>1</v>
      </c>
      <c r="AZ37" s="90">
        <v>1</v>
      </c>
      <c r="BA37" s="90">
        <v>1</v>
      </c>
      <c r="BB37" s="90">
        <v>1</v>
      </c>
      <c r="BC37" s="90">
        <v>1</v>
      </c>
      <c r="BD37" s="90">
        <v>1</v>
      </c>
      <c r="BE37" s="90">
        <v>1</v>
      </c>
      <c r="BF37" s="90">
        <v>1</v>
      </c>
      <c r="BG37" s="90">
        <v>1</v>
      </c>
      <c r="BH37" s="90">
        <v>1</v>
      </c>
      <c r="BI37" s="90">
        <v>1</v>
      </c>
      <c r="BJ37" s="90">
        <v>1</v>
      </c>
      <c r="BK37" s="90">
        <v>1</v>
      </c>
      <c r="BL37" s="90">
        <v>1</v>
      </c>
      <c r="BM37" s="90">
        <v>1</v>
      </c>
      <c r="BN37" s="90">
        <v>1</v>
      </c>
      <c r="BO37" s="90">
        <v>1</v>
      </c>
      <c r="BP37" s="90">
        <v>1</v>
      </c>
      <c r="BQ37" s="90">
        <v>1</v>
      </c>
      <c r="BR37" s="90">
        <v>1</v>
      </c>
      <c r="BS37" s="237">
        <v>1</v>
      </c>
      <c r="BT37" s="248">
        <v>13</v>
      </c>
      <c r="BU37" s="198">
        <v>1</v>
      </c>
      <c r="BV37" s="90">
        <v>1</v>
      </c>
      <c r="BW37" s="90">
        <v>1</v>
      </c>
      <c r="BX37" s="90">
        <v>1</v>
      </c>
      <c r="BY37" s="90">
        <v>1</v>
      </c>
      <c r="BZ37" s="90">
        <v>1</v>
      </c>
      <c r="CA37" s="90">
        <v>1</v>
      </c>
      <c r="CB37" s="90">
        <v>1</v>
      </c>
      <c r="CC37" s="90">
        <v>1</v>
      </c>
      <c r="CD37" s="90">
        <v>1</v>
      </c>
      <c r="CE37" s="90">
        <v>1</v>
      </c>
      <c r="CF37" s="90">
        <v>1</v>
      </c>
      <c r="CG37" s="89">
        <v>0</v>
      </c>
      <c r="CH37" s="171">
        <v>0</v>
      </c>
      <c r="CJ37"/>
      <c r="CK37"/>
    </row>
    <row r="38" spans="1:89" ht="26.25" customHeight="1" thickBot="1" x14ac:dyDescent="0.3">
      <c r="A38" s="313"/>
      <c r="B38" s="130" t="s">
        <v>24</v>
      </c>
      <c r="C38" s="81" t="s">
        <v>6</v>
      </c>
      <c r="D38" s="44" t="s">
        <v>57</v>
      </c>
      <c r="E38" s="44" t="s">
        <v>146</v>
      </c>
      <c r="F38" s="110" t="str">
        <f t="shared" si="1"/>
        <v>44RB2 | Respijtzorg B weekend vrij - za met overnachting</v>
      </c>
      <c r="G38" s="224">
        <v>0</v>
      </c>
      <c r="H38" s="91">
        <v>8</v>
      </c>
      <c r="I38" s="171">
        <v>0</v>
      </c>
      <c r="J38" s="219">
        <v>6</v>
      </c>
      <c r="K38" s="91">
        <v>6</v>
      </c>
      <c r="L38" s="91">
        <v>6</v>
      </c>
      <c r="M38" s="91">
        <v>6</v>
      </c>
      <c r="N38" s="91">
        <v>6</v>
      </c>
      <c r="O38" s="89">
        <v>0</v>
      </c>
      <c r="P38" s="89">
        <v>0</v>
      </c>
      <c r="Q38" s="89">
        <v>0</v>
      </c>
      <c r="R38" s="89">
        <v>0</v>
      </c>
      <c r="S38" s="89">
        <v>0</v>
      </c>
      <c r="T38" s="89">
        <v>0</v>
      </c>
      <c r="U38" s="89">
        <v>0</v>
      </c>
      <c r="V38" s="89">
        <v>0</v>
      </c>
      <c r="W38" s="171">
        <v>0</v>
      </c>
      <c r="X38" s="222">
        <v>1</v>
      </c>
      <c r="Y38" s="90">
        <v>1</v>
      </c>
      <c r="Z38" s="90">
        <v>1</v>
      </c>
      <c r="AA38" s="90">
        <v>1</v>
      </c>
      <c r="AB38" s="90">
        <v>1</v>
      </c>
      <c r="AC38" s="90">
        <v>1</v>
      </c>
      <c r="AD38" s="158">
        <v>17</v>
      </c>
      <c r="AE38" s="158">
        <v>17</v>
      </c>
      <c r="AF38" s="90">
        <v>1</v>
      </c>
      <c r="AG38" s="90">
        <v>1</v>
      </c>
      <c r="AH38" s="158">
        <v>17</v>
      </c>
      <c r="AI38" s="158">
        <v>17</v>
      </c>
      <c r="AJ38" s="158">
        <v>17</v>
      </c>
      <c r="AK38" s="90">
        <v>1</v>
      </c>
      <c r="AL38" s="88">
        <v>20</v>
      </c>
      <c r="AM38" s="91">
        <v>17</v>
      </c>
      <c r="AN38" s="163">
        <v>17</v>
      </c>
      <c r="AO38" s="222">
        <v>1</v>
      </c>
      <c r="AP38" s="90">
        <v>1</v>
      </c>
      <c r="AQ38" s="90">
        <v>1</v>
      </c>
      <c r="AR38" s="90">
        <v>1</v>
      </c>
      <c r="AS38" s="90">
        <v>1</v>
      </c>
      <c r="AT38" s="90">
        <v>1</v>
      </c>
      <c r="AU38" s="90">
        <v>1</v>
      </c>
      <c r="AV38" s="90">
        <v>1</v>
      </c>
      <c r="AW38" s="90">
        <v>1</v>
      </c>
      <c r="AX38" s="90">
        <v>1</v>
      </c>
      <c r="AY38" s="90">
        <v>1</v>
      </c>
      <c r="AZ38" s="90">
        <v>1</v>
      </c>
      <c r="BA38" s="90">
        <v>1</v>
      </c>
      <c r="BB38" s="90">
        <v>1</v>
      </c>
      <c r="BC38" s="90">
        <v>1</v>
      </c>
      <c r="BD38" s="90">
        <v>1</v>
      </c>
      <c r="BE38" s="90">
        <v>1</v>
      </c>
      <c r="BF38" s="90">
        <v>1</v>
      </c>
      <c r="BG38" s="90">
        <v>1</v>
      </c>
      <c r="BH38" s="90">
        <v>1</v>
      </c>
      <c r="BI38" s="90">
        <v>1</v>
      </c>
      <c r="BJ38" s="90">
        <v>1</v>
      </c>
      <c r="BK38" s="90">
        <v>1</v>
      </c>
      <c r="BL38" s="90">
        <v>1</v>
      </c>
      <c r="BM38" s="90">
        <v>1</v>
      </c>
      <c r="BN38" s="90">
        <v>1</v>
      </c>
      <c r="BO38" s="90">
        <v>1</v>
      </c>
      <c r="BP38" s="90">
        <v>1</v>
      </c>
      <c r="BQ38" s="90">
        <v>1</v>
      </c>
      <c r="BR38" s="90">
        <v>1</v>
      </c>
      <c r="BS38" s="237">
        <v>1</v>
      </c>
      <c r="BT38" s="248">
        <v>13</v>
      </c>
      <c r="BU38" s="198">
        <v>1</v>
      </c>
      <c r="BV38" s="90">
        <v>1</v>
      </c>
      <c r="BW38" s="90">
        <v>1</v>
      </c>
      <c r="BX38" s="90">
        <v>1</v>
      </c>
      <c r="BY38" s="90">
        <v>1</v>
      </c>
      <c r="BZ38" s="90">
        <v>1</v>
      </c>
      <c r="CA38" s="90">
        <v>1</v>
      </c>
      <c r="CB38" s="90">
        <v>1</v>
      </c>
      <c r="CC38" s="90">
        <v>1</v>
      </c>
      <c r="CD38" s="90">
        <v>1</v>
      </c>
      <c r="CE38" s="90">
        <v>1</v>
      </c>
      <c r="CF38" s="90">
        <v>1</v>
      </c>
      <c r="CG38" s="89">
        <v>0</v>
      </c>
      <c r="CH38" s="171">
        <v>0</v>
      </c>
      <c r="CJ38"/>
      <c r="CK38"/>
    </row>
    <row r="39" spans="1:89" ht="26.25" customHeight="1" thickBot="1" x14ac:dyDescent="0.3">
      <c r="A39" s="313"/>
      <c r="B39" s="130" t="s">
        <v>24</v>
      </c>
      <c r="C39" s="81" t="s">
        <v>6</v>
      </c>
      <c r="D39" s="44" t="s">
        <v>58</v>
      </c>
      <c r="E39" s="44" t="s">
        <v>147</v>
      </c>
      <c r="F39" s="110" t="str">
        <f t="shared" si="1"/>
        <v>44RB3 | Respijtzorg B weekend vrij - zo  met overnachting</v>
      </c>
      <c r="G39" s="224">
        <v>0</v>
      </c>
      <c r="H39" s="91">
        <v>8</v>
      </c>
      <c r="I39" s="171">
        <v>0</v>
      </c>
      <c r="J39" s="219">
        <v>6</v>
      </c>
      <c r="K39" s="91">
        <v>6</v>
      </c>
      <c r="L39" s="91">
        <v>6</v>
      </c>
      <c r="M39" s="91">
        <v>6</v>
      </c>
      <c r="N39" s="91">
        <v>6</v>
      </c>
      <c r="O39" s="89">
        <v>0</v>
      </c>
      <c r="P39" s="89">
        <v>0</v>
      </c>
      <c r="Q39" s="89">
        <v>0</v>
      </c>
      <c r="R39" s="89">
        <v>0</v>
      </c>
      <c r="S39" s="89">
        <v>0</v>
      </c>
      <c r="T39" s="89">
        <v>0</v>
      </c>
      <c r="U39" s="89">
        <v>0</v>
      </c>
      <c r="V39" s="89">
        <v>0</v>
      </c>
      <c r="W39" s="171">
        <v>0</v>
      </c>
      <c r="X39" s="222">
        <v>1</v>
      </c>
      <c r="Y39" s="90">
        <v>1</v>
      </c>
      <c r="Z39" s="90">
        <v>1</v>
      </c>
      <c r="AA39" s="90">
        <v>1</v>
      </c>
      <c r="AB39" s="90">
        <v>1</v>
      </c>
      <c r="AC39" s="90">
        <v>1</v>
      </c>
      <c r="AD39" s="158">
        <v>17</v>
      </c>
      <c r="AE39" s="158">
        <v>17</v>
      </c>
      <c r="AF39" s="90">
        <v>1</v>
      </c>
      <c r="AG39" s="91">
        <v>17</v>
      </c>
      <c r="AH39" s="158">
        <v>17</v>
      </c>
      <c r="AI39" s="158">
        <v>17</v>
      </c>
      <c r="AJ39" s="158">
        <v>17</v>
      </c>
      <c r="AK39" s="90">
        <v>1</v>
      </c>
      <c r="AL39" s="91">
        <v>17</v>
      </c>
      <c r="AM39" s="88">
        <v>20</v>
      </c>
      <c r="AN39" s="163">
        <v>17</v>
      </c>
      <c r="AO39" s="222">
        <v>1</v>
      </c>
      <c r="AP39" s="90">
        <v>1</v>
      </c>
      <c r="AQ39" s="90">
        <v>1</v>
      </c>
      <c r="AR39" s="90">
        <v>1</v>
      </c>
      <c r="AS39" s="90">
        <v>1</v>
      </c>
      <c r="AT39" s="90">
        <v>1</v>
      </c>
      <c r="AU39" s="90">
        <v>1</v>
      </c>
      <c r="AV39" s="90">
        <v>1</v>
      </c>
      <c r="AW39" s="90">
        <v>1</v>
      </c>
      <c r="AX39" s="90">
        <v>1</v>
      </c>
      <c r="AY39" s="90">
        <v>1</v>
      </c>
      <c r="AZ39" s="90">
        <v>1</v>
      </c>
      <c r="BA39" s="90">
        <v>1</v>
      </c>
      <c r="BB39" s="90">
        <v>1</v>
      </c>
      <c r="BC39" s="90">
        <v>1</v>
      </c>
      <c r="BD39" s="90">
        <v>1</v>
      </c>
      <c r="BE39" s="90">
        <v>1</v>
      </c>
      <c r="BF39" s="90">
        <v>1</v>
      </c>
      <c r="BG39" s="90">
        <v>1</v>
      </c>
      <c r="BH39" s="90">
        <v>1</v>
      </c>
      <c r="BI39" s="90">
        <v>1</v>
      </c>
      <c r="BJ39" s="90">
        <v>1</v>
      </c>
      <c r="BK39" s="90">
        <v>1</v>
      </c>
      <c r="BL39" s="90">
        <v>1</v>
      </c>
      <c r="BM39" s="90">
        <v>1</v>
      </c>
      <c r="BN39" s="90">
        <v>1</v>
      </c>
      <c r="BO39" s="90">
        <v>1</v>
      </c>
      <c r="BP39" s="90">
        <v>1</v>
      </c>
      <c r="BQ39" s="90">
        <v>1</v>
      </c>
      <c r="BR39" s="90">
        <v>1</v>
      </c>
      <c r="BS39" s="237">
        <v>1</v>
      </c>
      <c r="BT39" s="248">
        <v>13</v>
      </c>
      <c r="BU39" s="198">
        <v>1</v>
      </c>
      <c r="BV39" s="90">
        <v>1</v>
      </c>
      <c r="BW39" s="90">
        <v>1</v>
      </c>
      <c r="BX39" s="90">
        <v>1</v>
      </c>
      <c r="BY39" s="90">
        <v>1</v>
      </c>
      <c r="BZ39" s="90">
        <v>1</v>
      </c>
      <c r="CA39" s="90">
        <v>1</v>
      </c>
      <c r="CB39" s="90">
        <v>1</v>
      </c>
      <c r="CC39" s="90">
        <v>1</v>
      </c>
      <c r="CD39" s="90">
        <v>1</v>
      </c>
      <c r="CE39" s="90">
        <v>1</v>
      </c>
      <c r="CF39" s="90">
        <v>1</v>
      </c>
      <c r="CG39" s="89">
        <v>0</v>
      </c>
      <c r="CH39" s="171">
        <v>0</v>
      </c>
      <c r="CJ39"/>
      <c r="CK39"/>
    </row>
    <row r="40" spans="1:89" ht="26.25" customHeight="1" thickBot="1" x14ac:dyDescent="0.3">
      <c r="A40" s="314"/>
      <c r="B40" s="131"/>
      <c r="C40" s="251" t="s">
        <v>137</v>
      </c>
      <c r="D40" s="193" t="s">
        <v>266</v>
      </c>
      <c r="E40" s="193" t="s">
        <v>275</v>
      </c>
      <c r="F40" s="264" t="str">
        <f t="shared" si="1"/>
        <v>NGZ08 | NGZ segment 3 Respijtzorg</v>
      </c>
      <c r="G40" s="225">
        <v>0</v>
      </c>
      <c r="H40" s="174">
        <v>8</v>
      </c>
      <c r="I40" s="168">
        <v>0</v>
      </c>
      <c r="J40" s="230">
        <v>6</v>
      </c>
      <c r="K40" s="174">
        <v>6</v>
      </c>
      <c r="L40" s="174">
        <v>6</v>
      </c>
      <c r="M40" s="174">
        <v>6</v>
      </c>
      <c r="N40" s="174">
        <v>6</v>
      </c>
      <c r="O40" s="167">
        <v>0</v>
      </c>
      <c r="P40" s="167">
        <v>0</v>
      </c>
      <c r="Q40" s="167">
        <v>0</v>
      </c>
      <c r="R40" s="167">
        <v>0</v>
      </c>
      <c r="S40" s="167">
        <v>0</v>
      </c>
      <c r="T40" s="167">
        <v>0</v>
      </c>
      <c r="U40" s="167">
        <v>0</v>
      </c>
      <c r="V40" s="167">
        <v>0</v>
      </c>
      <c r="W40" s="168">
        <v>0</v>
      </c>
      <c r="X40" s="220">
        <v>1</v>
      </c>
      <c r="Y40" s="166">
        <v>1</v>
      </c>
      <c r="Z40" s="166">
        <v>1</v>
      </c>
      <c r="AA40" s="166">
        <v>1</v>
      </c>
      <c r="AB40" s="166">
        <v>1</v>
      </c>
      <c r="AC40" s="166">
        <v>1</v>
      </c>
      <c r="AD40" s="158">
        <v>17</v>
      </c>
      <c r="AE40" s="158">
        <v>17</v>
      </c>
      <c r="AF40" s="166">
        <v>1</v>
      </c>
      <c r="AG40" s="174">
        <v>17</v>
      </c>
      <c r="AH40" s="158">
        <v>17</v>
      </c>
      <c r="AI40" s="158">
        <v>17</v>
      </c>
      <c r="AJ40" s="158">
        <v>17</v>
      </c>
      <c r="AK40" s="166">
        <v>1</v>
      </c>
      <c r="AL40" s="174">
        <v>17</v>
      </c>
      <c r="AM40" s="174">
        <v>17</v>
      </c>
      <c r="AN40" s="189">
        <v>20</v>
      </c>
      <c r="AO40" s="220">
        <v>1</v>
      </c>
      <c r="AP40" s="166">
        <v>1</v>
      </c>
      <c r="AQ40" s="166">
        <v>1</v>
      </c>
      <c r="AR40" s="166">
        <v>1</v>
      </c>
      <c r="AS40" s="166">
        <v>1</v>
      </c>
      <c r="AT40" s="166">
        <v>1</v>
      </c>
      <c r="AU40" s="166">
        <v>1</v>
      </c>
      <c r="AV40" s="166">
        <v>1</v>
      </c>
      <c r="AW40" s="166">
        <v>1</v>
      </c>
      <c r="AX40" s="166">
        <v>1</v>
      </c>
      <c r="AY40" s="166">
        <v>1</v>
      </c>
      <c r="AZ40" s="166">
        <v>1</v>
      </c>
      <c r="BA40" s="166">
        <v>1</v>
      </c>
      <c r="BB40" s="166">
        <v>1</v>
      </c>
      <c r="BC40" s="166">
        <v>1</v>
      </c>
      <c r="BD40" s="166">
        <v>1</v>
      </c>
      <c r="BE40" s="166">
        <v>1</v>
      </c>
      <c r="BF40" s="166">
        <v>1</v>
      </c>
      <c r="BG40" s="166">
        <v>1</v>
      </c>
      <c r="BH40" s="166">
        <v>1</v>
      </c>
      <c r="BI40" s="166">
        <v>1</v>
      </c>
      <c r="BJ40" s="166">
        <v>1</v>
      </c>
      <c r="BK40" s="166">
        <v>1</v>
      </c>
      <c r="BL40" s="166">
        <v>1</v>
      </c>
      <c r="BM40" s="166">
        <v>1</v>
      </c>
      <c r="BN40" s="166">
        <v>1</v>
      </c>
      <c r="BO40" s="166">
        <v>1</v>
      </c>
      <c r="BP40" s="166">
        <v>1</v>
      </c>
      <c r="BQ40" s="166">
        <v>1</v>
      </c>
      <c r="BR40" s="166">
        <v>1</v>
      </c>
      <c r="BS40" s="238">
        <v>1</v>
      </c>
      <c r="BT40" s="249">
        <v>13</v>
      </c>
      <c r="BU40" s="196">
        <v>1</v>
      </c>
      <c r="BV40" s="166">
        <v>1</v>
      </c>
      <c r="BW40" s="166">
        <v>1</v>
      </c>
      <c r="BX40" s="166">
        <v>1</v>
      </c>
      <c r="BY40" s="166">
        <v>1</v>
      </c>
      <c r="BZ40" s="166">
        <v>1</v>
      </c>
      <c r="CA40" s="166">
        <v>1</v>
      </c>
      <c r="CB40" s="166">
        <v>1</v>
      </c>
      <c r="CC40" s="166">
        <v>1</v>
      </c>
      <c r="CD40" s="166">
        <v>1</v>
      </c>
      <c r="CE40" s="166">
        <v>1</v>
      </c>
      <c r="CF40" s="166">
        <v>1</v>
      </c>
      <c r="CG40" s="167">
        <v>0</v>
      </c>
      <c r="CH40" s="168">
        <v>0</v>
      </c>
      <c r="CJ40"/>
      <c r="CK40"/>
    </row>
    <row r="41" spans="1:89" ht="26.25" customHeight="1" x14ac:dyDescent="0.25">
      <c r="A41" s="309" t="s">
        <v>26</v>
      </c>
      <c r="B41" s="147" t="s">
        <v>26</v>
      </c>
      <c r="C41" s="252" t="s">
        <v>7</v>
      </c>
      <c r="D41" s="253" t="s">
        <v>59</v>
      </c>
      <c r="E41" s="253" t="s">
        <v>148</v>
      </c>
      <c r="F41" s="254" t="str">
        <f t="shared" si="1"/>
        <v>54GHR | GGZ Hoog specialistisch - reguliere aanbieder</v>
      </c>
      <c r="G41" s="255">
        <v>0</v>
      </c>
      <c r="H41" s="287">
        <v>8</v>
      </c>
      <c r="I41" s="256">
        <v>0</v>
      </c>
      <c r="J41" s="257">
        <v>1</v>
      </c>
      <c r="K41" s="258">
        <v>1</v>
      </c>
      <c r="L41" s="258">
        <v>1</v>
      </c>
      <c r="M41" s="258">
        <v>1</v>
      </c>
      <c r="N41" s="258">
        <v>1</v>
      </c>
      <c r="O41" s="258">
        <v>1</v>
      </c>
      <c r="P41" s="258">
        <v>1</v>
      </c>
      <c r="Q41" s="258">
        <v>1</v>
      </c>
      <c r="R41" s="258">
        <v>1</v>
      </c>
      <c r="S41" s="258">
        <v>1</v>
      </c>
      <c r="T41" s="258">
        <v>1</v>
      </c>
      <c r="U41" s="258">
        <v>1</v>
      </c>
      <c r="V41" s="258">
        <v>1</v>
      </c>
      <c r="W41" s="259">
        <v>1</v>
      </c>
      <c r="X41" s="257">
        <v>1</v>
      </c>
      <c r="Y41" s="258">
        <v>1</v>
      </c>
      <c r="Z41" s="258">
        <v>1</v>
      </c>
      <c r="AA41" s="258">
        <v>1</v>
      </c>
      <c r="AB41" s="258">
        <v>1</v>
      </c>
      <c r="AC41" s="258">
        <v>1</v>
      </c>
      <c r="AD41" s="258">
        <v>1</v>
      </c>
      <c r="AE41" s="258">
        <v>1</v>
      </c>
      <c r="AF41" s="258">
        <v>1</v>
      </c>
      <c r="AG41" s="258">
        <v>1</v>
      </c>
      <c r="AH41" s="258">
        <v>1</v>
      </c>
      <c r="AI41" s="258">
        <v>1</v>
      </c>
      <c r="AJ41" s="258">
        <v>1</v>
      </c>
      <c r="AK41" s="258">
        <v>1</v>
      </c>
      <c r="AL41" s="258">
        <v>1</v>
      </c>
      <c r="AM41" s="258">
        <v>1</v>
      </c>
      <c r="AN41" s="259">
        <v>1</v>
      </c>
      <c r="AO41" s="91">
        <v>18</v>
      </c>
      <c r="AP41" s="91">
        <v>18</v>
      </c>
      <c r="AQ41" s="91">
        <v>18</v>
      </c>
      <c r="AR41" s="91">
        <v>18</v>
      </c>
      <c r="AS41" s="91">
        <v>18</v>
      </c>
      <c r="AT41" s="91">
        <v>18</v>
      </c>
      <c r="AU41" s="258">
        <v>1</v>
      </c>
      <c r="AV41" s="258">
        <v>1</v>
      </c>
      <c r="AW41" s="258">
        <v>1</v>
      </c>
      <c r="AX41" s="258">
        <v>1</v>
      </c>
      <c r="AY41" s="260">
        <v>0</v>
      </c>
      <c r="AZ41" s="260">
        <v>0</v>
      </c>
      <c r="BA41" s="260">
        <v>0</v>
      </c>
      <c r="BB41" s="258">
        <v>1</v>
      </c>
      <c r="BC41" s="258">
        <v>1</v>
      </c>
      <c r="BD41" s="258">
        <v>1</v>
      </c>
      <c r="BE41" s="258">
        <v>1</v>
      </c>
      <c r="BF41" s="258">
        <v>1</v>
      </c>
      <c r="BG41" s="258">
        <v>1</v>
      </c>
      <c r="BH41" s="258">
        <v>1</v>
      </c>
      <c r="BI41" s="258">
        <v>1</v>
      </c>
      <c r="BJ41" s="258">
        <v>1</v>
      </c>
      <c r="BK41" s="258">
        <v>1</v>
      </c>
      <c r="BL41" s="258">
        <v>1</v>
      </c>
      <c r="BM41" s="258">
        <v>1</v>
      </c>
      <c r="BN41" s="258">
        <v>1</v>
      </c>
      <c r="BO41" s="258">
        <v>1</v>
      </c>
      <c r="BP41" s="258">
        <v>1</v>
      </c>
      <c r="BQ41" s="258">
        <v>1</v>
      </c>
      <c r="BR41" s="258">
        <v>1</v>
      </c>
      <c r="BS41" s="261">
        <v>1</v>
      </c>
      <c r="BT41" s="262">
        <v>13</v>
      </c>
      <c r="BU41" s="263">
        <v>1</v>
      </c>
      <c r="BV41" s="258">
        <v>1</v>
      </c>
      <c r="BW41" s="258">
        <v>1</v>
      </c>
      <c r="BX41" s="258">
        <v>1</v>
      </c>
      <c r="BY41" s="258">
        <v>1</v>
      </c>
      <c r="BZ41" s="258">
        <v>1</v>
      </c>
      <c r="CA41" s="258">
        <v>1</v>
      </c>
      <c r="CB41" s="258">
        <v>1</v>
      </c>
      <c r="CC41" s="258">
        <v>1</v>
      </c>
      <c r="CD41" s="258">
        <v>1</v>
      </c>
      <c r="CE41" s="258">
        <v>1</v>
      </c>
      <c r="CF41" s="258">
        <v>1</v>
      </c>
      <c r="CG41" s="258">
        <v>1</v>
      </c>
      <c r="CH41" s="259">
        <v>1</v>
      </c>
      <c r="CJ41"/>
      <c r="CK41"/>
    </row>
    <row r="42" spans="1:89" ht="26.25" customHeight="1" x14ac:dyDescent="0.25">
      <c r="A42" s="310"/>
      <c r="B42" s="148" t="s">
        <v>26</v>
      </c>
      <c r="C42" s="177" t="s">
        <v>7</v>
      </c>
      <c r="D42" s="46" t="s">
        <v>60</v>
      </c>
      <c r="E42" s="46" t="s">
        <v>165</v>
      </c>
      <c r="F42" s="207" t="str">
        <f t="shared" si="1"/>
        <v>54GHM | GGZ Hoog specialistisch -Micro aanbieder</v>
      </c>
      <c r="G42" s="224">
        <v>0</v>
      </c>
      <c r="H42" s="91">
        <v>8</v>
      </c>
      <c r="I42" s="171">
        <v>0</v>
      </c>
      <c r="J42" s="222">
        <v>1</v>
      </c>
      <c r="K42" s="90">
        <v>1</v>
      </c>
      <c r="L42" s="90">
        <v>1</v>
      </c>
      <c r="M42" s="90">
        <v>1</v>
      </c>
      <c r="N42" s="90">
        <v>1</v>
      </c>
      <c r="O42" s="90">
        <v>1</v>
      </c>
      <c r="P42" s="90">
        <v>1</v>
      </c>
      <c r="Q42" s="90">
        <v>1</v>
      </c>
      <c r="R42" s="90">
        <v>1</v>
      </c>
      <c r="S42" s="90">
        <v>1</v>
      </c>
      <c r="T42" s="90">
        <v>1</v>
      </c>
      <c r="U42" s="90">
        <v>1</v>
      </c>
      <c r="V42" s="90">
        <v>1</v>
      </c>
      <c r="W42" s="175">
        <v>1</v>
      </c>
      <c r="X42" s="222">
        <v>1</v>
      </c>
      <c r="Y42" s="90">
        <v>1</v>
      </c>
      <c r="Z42" s="90">
        <v>1</v>
      </c>
      <c r="AA42" s="90">
        <v>1</v>
      </c>
      <c r="AB42" s="90">
        <v>1</v>
      </c>
      <c r="AC42" s="90">
        <v>1</v>
      </c>
      <c r="AD42" s="90">
        <v>1</v>
      </c>
      <c r="AE42" s="90">
        <v>1</v>
      </c>
      <c r="AF42" s="90">
        <v>1</v>
      </c>
      <c r="AG42" s="90">
        <v>1</v>
      </c>
      <c r="AH42" s="90">
        <v>1</v>
      </c>
      <c r="AI42" s="90">
        <v>1</v>
      </c>
      <c r="AJ42" s="90">
        <v>1</v>
      </c>
      <c r="AK42" s="90">
        <v>1</v>
      </c>
      <c r="AL42" s="90">
        <v>1</v>
      </c>
      <c r="AM42" s="90">
        <v>1</v>
      </c>
      <c r="AN42" s="175">
        <v>1</v>
      </c>
      <c r="AO42" s="91">
        <v>18</v>
      </c>
      <c r="AP42" s="91">
        <v>18</v>
      </c>
      <c r="AQ42" s="91">
        <v>18</v>
      </c>
      <c r="AR42" s="91">
        <v>18</v>
      </c>
      <c r="AS42" s="91">
        <v>18</v>
      </c>
      <c r="AT42" s="91">
        <v>18</v>
      </c>
      <c r="AU42" s="90">
        <v>1</v>
      </c>
      <c r="AV42" s="90">
        <v>1</v>
      </c>
      <c r="AW42" s="90">
        <v>1</v>
      </c>
      <c r="AX42" s="90">
        <v>1</v>
      </c>
      <c r="AY42" s="89">
        <v>0</v>
      </c>
      <c r="AZ42" s="89">
        <v>0</v>
      </c>
      <c r="BA42" s="89">
        <v>0</v>
      </c>
      <c r="BB42" s="90">
        <v>1</v>
      </c>
      <c r="BC42" s="90">
        <v>1</v>
      </c>
      <c r="BD42" s="90">
        <v>1</v>
      </c>
      <c r="BE42" s="90">
        <v>1</v>
      </c>
      <c r="BF42" s="90">
        <v>1</v>
      </c>
      <c r="BG42" s="90">
        <v>1</v>
      </c>
      <c r="BH42" s="90">
        <v>1</v>
      </c>
      <c r="BI42" s="90">
        <v>1</v>
      </c>
      <c r="BJ42" s="90">
        <v>1</v>
      </c>
      <c r="BK42" s="90">
        <v>1</v>
      </c>
      <c r="BL42" s="90">
        <v>1</v>
      </c>
      <c r="BM42" s="90">
        <v>1</v>
      </c>
      <c r="BN42" s="90">
        <v>1</v>
      </c>
      <c r="BO42" s="90">
        <v>1</v>
      </c>
      <c r="BP42" s="90">
        <v>1</v>
      </c>
      <c r="BQ42" s="90">
        <v>1</v>
      </c>
      <c r="BR42" s="90">
        <v>1</v>
      </c>
      <c r="BS42" s="237">
        <v>1</v>
      </c>
      <c r="BT42" s="248">
        <v>13</v>
      </c>
      <c r="BU42" s="198">
        <v>1</v>
      </c>
      <c r="BV42" s="90">
        <v>1</v>
      </c>
      <c r="BW42" s="90">
        <v>1</v>
      </c>
      <c r="BX42" s="90">
        <v>1</v>
      </c>
      <c r="BY42" s="90">
        <v>1</v>
      </c>
      <c r="BZ42" s="90">
        <v>1</v>
      </c>
      <c r="CA42" s="90">
        <v>1</v>
      </c>
      <c r="CB42" s="90">
        <v>1</v>
      </c>
      <c r="CC42" s="90">
        <v>1</v>
      </c>
      <c r="CD42" s="90">
        <v>1</v>
      </c>
      <c r="CE42" s="90">
        <v>1</v>
      </c>
      <c r="CF42" s="90">
        <v>1</v>
      </c>
      <c r="CG42" s="90">
        <v>1</v>
      </c>
      <c r="CH42" s="175">
        <v>1</v>
      </c>
      <c r="CJ42"/>
      <c r="CK42"/>
    </row>
    <row r="43" spans="1:89" ht="26.25" customHeight="1" x14ac:dyDescent="0.25">
      <c r="A43" s="310"/>
      <c r="B43" s="148"/>
      <c r="C43" s="177" t="s">
        <v>7</v>
      </c>
      <c r="D43" s="46" t="s">
        <v>267</v>
      </c>
      <c r="E43" s="46" t="s">
        <v>276</v>
      </c>
      <c r="F43" s="207" t="str">
        <f t="shared" si="1"/>
        <v xml:space="preserve">NGZ10 | NGZ segment 4 GGZ Hoog specialistisch </v>
      </c>
      <c r="G43" s="224">
        <v>0</v>
      </c>
      <c r="H43" s="91">
        <v>8</v>
      </c>
      <c r="I43" s="171">
        <v>0</v>
      </c>
      <c r="J43" s="222">
        <v>1</v>
      </c>
      <c r="K43" s="90">
        <v>1</v>
      </c>
      <c r="L43" s="90">
        <v>1</v>
      </c>
      <c r="M43" s="90">
        <v>1</v>
      </c>
      <c r="N43" s="90">
        <v>1</v>
      </c>
      <c r="O43" s="90">
        <v>1</v>
      </c>
      <c r="P43" s="90">
        <v>1</v>
      </c>
      <c r="Q43" s="90">
        <v>1</v>
      </c>
      <c r="R43" s="90">
        <v>1</v>
      </c>
      <c r="S43" s="90">
        <v>1</v>
      </c>
      <c r="T43" s="90">
        <v>1</v>
      </c>
      <c r="U43" s="90">
        <v>1</v>
      </c>
      <c r="V43" s="90">
        <v>1</v>
      </c>
      <c r="W43" s="175">
        <v>1</v>
      </c>
      <c r="X43" s="222">
        <v>1</v>
      </c>
      <c r="Y43" s="90">
        <v>1</v>
      </c>
      <c r="Z43" s="90">
        <v>1</v>
      </c>
      <c r="AA43" s="90">
        <v>1</v>
      </c>
      <c r="AB43" s="90">
        <v>1</v>
      </c>
      <c r="AC43" s="90">
        <v>1</v>
      </c>
      <c r="AD43" s="90">
        <v>1</v>
      </c>
      <c r="AE43" s="90">
        <v>1</v>
      </c>
      <c r="AF43" s="90">
        <v>1</v>
      </c>
      <c r="AG43" s="90">
        <v>1</v>
      </c>
      <c r="AH43" s="90">
        <v>1</v>
      </c>
      <c r="AI43" s="90">
        <v>1</v>
      </c>
      <c r="AJ43" s="90">
        <v>1</v>
      </c>
      <c r="AK43" s="90">
        <v>1</v>
      </c>
      <c r="AL43" s="90">
        <v>1</v>
      </c>
      <c r="AM43" s="90">
        <v>1</v>
      </c>
      <c r="AN43" s="175">
        <v>1</v>
      </c>
      <c r="AO43" s="91">
        <v>18</v>
      </c>
      <c r="AP43" s="91">
        <v>18</v>
      </c>
      <c r="AQ43" s="91">
        <v>18</v>
      </c>
      <c r="AR43" s="91">
        <v>18</v>
      </c>
      <c r="AS43" s="91">
        <v>18</v>
      </c>
      <c r="AT43" s="91">
        <v>18</v>
      </c>
      <c r="AU43" s="90">
        <v>1</v>
      </c>
      <c r="AV43" s="90">
        <v>1</v>
      </c>
      <c r="AW43" s="90">
        <v>1</v>
      </c>
      <c r="AX43" s="90">
        <v>1</v>
      </c>
      <c r="AY43" s="89">
        <v>0</v>
      </c>
      <c r="AZ43" s="89">
        <v>0</v>
      </c>
      <c r="BA43" s="89">
        <v>0</v>
      </c>
      <c r="BB43" s="90">
        <v>1</v>
      </c>
      <c r="BC43" s="90">
        <v>1</v>
      </c>
      <c r="BD43" s="90">
        <v>1</v>
      </c>
      <c r="BE43" s="90">
        <v>1</v>
      </c>
      <c r="BF43" s="90">
        <v>1</v>
      </c>
      <c r="BG43" s="90">
        <v>1</v>
      </c>
      <c r="BH43" s="90">
        <v>1</v>
      </c>
      <c r="BI43" s="90">
        <v>1</v>
      </c>
      <c r="BJ43" s="90">
        <v>1</v>
      </c>
      <c r="BK43" s="90">
        <v>1</v>
      </c>
      <c r="BL43" s="90">
        <v>1</v>
      </c>
      <c r="BM43" s="90">
        <v>1</v>
      </c>
      <c r="BN43" s="90">
        <v>1</v>
      </c>
      <c r="BO43" s="90">
        <v>1</v>
      </c>
      <c r="BP43" s="90">
        <v>1</v>
      </c>
      <c r="BQ43" s="90">
        <v>1</v>
      </c>
      <c r="BR43" s="90">
        <v>1</v>
      </c>
      <c r="BS43" s="237">
        <v>1</v>
      </c>
      <c r="BT43" s="248">
        <v>13</v>
      </c>
      <c r="BU43" s="198">
        <v>1</v>
      </c>
      <c r="BV43" s="90">
        <v>1</v>
      </c>
      <c r="BW43" s="90">
        <v>1</v>
      </c>
      <c r="BX43" s="90">
        <v>1</v>
      </c>
      <c r="BY43" s="90">
        <v>1</v>
      </c>
      <c r="BZ43" s="90">
        <v>1</v>
      </c>
      <c r="CA43" s="90">
        <v>1</v>
      </c>
      <c r="CB43" s="90">
        <v>1</v>
      </c>
      <c r="CC43" s="90">
        <v>1</v>
      </c>
      <c r="CD43" s="90">
        <v>1</v>
      </c>
      <c r="CE43" s="90">
        <v>1</v>
      </c>
      <c r="CF43" s="90">
        <v>1</v>
      </c>
      <c r="CG43" s="90">
        <v>1</v>
      </c>
      <c r="CH43" s="175">
        <v>1</v>
      </c>
      <c r="CJ43"/>
      <c r="CK43"/>
    </row>
    <row r="44" spans="1:89" ht="26.25" customHeight="1" x14ac:dyDescent="0.25">
      <c r="A44" s="310"/>
      <c r="B44" s="149" t="s">
        <v>26</v>
      </c>
      <c r="C44" s="177" t="s">
        <v>8</v>
      </c>
      <c r="D44" s="46" t="s">
        <v>61</v>
      </c>
      <c r="E44" s="46" t="s">
        <v>153</v>
      </c>
      <c r="F44" s="207" t="str">
        <f t="shared" si="1"/>
        <v>54GSR | GGZ Specialistisch - reguliere aanbieder</v>
      </c>
      <c r="G44" s="224">
        <v>0</v>
      </c>
      <c r="H44" s="91">
        <v>8</v>
      </c>
      <c r="I44" s="171">
        <v>0</v>
      </c>
      <c r="J44" s="222">
        <v>1</v>
      </c>
      <c r="K44" s="90">
        <v>1</v>
      </c>
      <c r="L44" s="90">
        <v>1</v>
      </c>
      <c r="M44" s="90">
        <v>1</v>
      </c>
      <c r="N44" s="90">
        <v>1</v>
      </c>
      <c r="O44" s="90">
        <v>1</v>
      </c>
      <c r="P44" s="90">
        <v>1</v>
      </c>
      <c r="Q44" s="90">
        <v>1</v>
      </c>
      <c r="R44" s="90">
        <v>1</v>
      </c>
      <c r="S44" s="90">
        <v>1</v>
      </c>
      <c r="T44" s="90">
        <v>1</v>
      </c>
      <c r="U44" s="90">
        <v>1</v>
      </c>
      <c r="V44" s="90">
        <v>1</v>
      </c>
      <c r="W44" s="175">
        <v>1</v>
      </c>
      <c r="X44" s="222">
        <v>1</v>
      </c>
      <c r="Y44" s="90">
        <v>1</v>
      </c>
      <c r="Z44" s="90">
        <v>1</v>
      </c>
      <c r="AA44" s="90">
        <v>1</v>
      </c>
      <c r="AB44" s="90">
        <v>1</v>
      </c>
      <c r="AC44" s="90">
        <v>1</v>
      </c>
      <c r="AD44" s="90">
        <v>1</v>
      </c>
      <c r="AE44" s="90">
        <v>1</v>
      </c>
      <c r="AF44" s="90">
        <v>1</v>
      </c>
      <c r="AG44" s="90">
        <v>1</v>
      </c>
      <c r="AH44" s="90">
        <v>1</v>
      </c>
      <c r="AI44" s="90">
        <v>1</v>
      </c>
      <c r="AJ44" s="90">
        <v>1</v>
      </c>
      <c r="AK44" s="90">
        <v>1</v>
      </c>
      <c r="AL44" s="90">
        <v>1</v>
      </c>
      <c r="AM44" s="90">
        <v>1</v>
      </c>
      <c r="AN44" s="175">
        <v>1</v>
      </c>
      <c r="AO44" s="91">
        <v>18</v>
      </c>
      <c r="AP44" s="91">
        <v>18</v>
      </c>
      <c r="AQ44" s="91">
        <v>18</v>
      </c>
      <c r="AR44" s="91">
        <v>18</v>
      </c>
      <c r="AS44" s="91">
        <v>18</v>
      </c>
      <c r="AT44" s="91">
        <v>18</v>
      </c>
      <c r="AU44" s="90">
        <v>1</v>
      </c>
      <c r="AV44" s="90">
        <v>1</v>
      </c>
      <c r="AW44" s="90">
        <v>1</v>
      </c>
      <c r="AX44" s="90">
        <v>1</v>
      </c>
      <c r="AY44" s="89">
        <v>0</v>
      </c>
      <c r="AZ44" s="89">
        <v>0</v>
      </c>
      <c r="BA44" s="89">
        <v>0</v>
      </c>
      <c r="BB44" s="90">
        <v>1</v>
      </c>
      <c r="BC44" s="90">
        <v>1</v>
      </c>
      <c r="BD44" s="90">
        <v>1</v>
      </c>
      <c r="BE44" s="90">
        <v>1</v>
      </c>
      <c r="BF44" s="90">
        <v>1</v>
      </c>
      <c r="BG44" s="90">
        <v>1</v>
      </c>
      <c r="BH44" s="90">
        <v>1</v>
      </c>
      <c r="BI44" s="90">
        <v>1</v>
      </c>
      <c r="BJ44" s="90">
        <v>1</v>
      </c>
      <c r="BK44" s="90">
        <v>1</v>
      </c>
      <c r="BL44" s="90">
        <v>1</v>
      </c>
      <c r="BM44" s="90">
        <v>1</v>
      </c>
      <c r="BN44" s="90">
        <v>1</v>
      </c>
      <c r="BO44" s="90">
        <v>1</v>
      </c>
      <c r="BP44" s="90">
        <v>1</v>
      </c>
      <c r="BQ44" s="90">
        <v>1</v>
      </c>
      <c r="BR44" s="90">
        <v>1</v>
      </c>
      <c r="BS44" s="237">
        <v>1</v>
      </c>
      <c r="BT44" s="248">
        <v>13</v>
      </c>
      <c r="BU44" s="198">
        <v>1</v>
      </c>
      <c r="BV44" s="90">
        <v>1</v>
      </c>
      <c r="BW44" s="90">
        <v>1</v>
      </c>
      <c r="BX44" s="90">
        <v>1</v>
      </c>
      <c r="BY44" s="90">
        <v>1</v>
      </c>
      <c r="BZ44" s="90">
        <v>1</v>
      </c>
      <c r="CA44" s="90">
        <v>1</v>
      </c>
      <c r="CB44" s="90">
        <v>1</v>
      </c>
      <c r="CC44" s="90">
        <v>1</v>
      </c>
      <c r="CD44" s="90">
        <v>1</v>
      </c>
      <c r="CE44" s="90">
        <v>1</v>
      </c>
      <c r="CF44" s="90">
        <v>1</v>
      </c>
      <c r="CG44" s="90">
        <v>1</v>
      </c>
      <c r="CH44" s="175">
        <v>1</v>
      </c>
      <c r="CJ44"/>
      <c r="CK44"/>
    </row>
    <row r="45" spans="1:89" ht="26.25" customHeight="1" x14ac:dyDescent="0.25">
      <c r="A45" s="310"/>
      <c r="B45" s="150" t="s">
        <v>26</v>
      </c>
      <c r="C45" s="177" t="s">
        <v>8</v>
      </c>
      <c r="D45" s="46" t="s">
        <v>62</v>
      </c>
      <c r="E45" s="46" t="s">
        <v>166</v>
      </c>
      <c r="F45" s="207" t="str">
        <f t="shared" si="1"/>
        <v>54GSM | GGZ Specialistisch - Micro aanbieder</v>
      </c>
      <c r="G45" s="224">
        <v>0</v>
      </c>
      <c r="H45" s="91">
        <v>8</v>
      </c>
      <c r="I45" s="171">
        <v>0</v>
      </c>
      <c r="J45" s="222">
        <v>1</v>
      </c>
      <c r="K45" s="90">
        <v>1</v>
      </c>
      <c r="L45" s="90">
        <v>1</v>
      </c>
      <c r="M45" s="90">
        <v>1</v>
      </c>
      <c r="N45" s="90">
        <v>1</v>
      </c>
      <c r="O45" s="90">
        <v>1</v>
      </c>
      <c r="P45" s="90">
        <v>1</v>
      </c>
      <c r="Q45" s="90">
        <v>1</v>
      </c>
      <c r="R45" s="90">
        <v>1</v>
      </c>
      <c r="S45" s="90">
        <v>1</v>
      </c>
      <c r="T45" s="90">
        <v>1</v>
      </c>
      <c r="U45" s="90">
        <v>1</v>
      </c>
      <c r="V45" s="90">
        <v>1</v>
      </c>
      <c r="W45" s="175">
        <v>1</v>
      </c>
      <c r="X45" s="222">
        <v>1</v>
      </c>
      <c r="Y45" s="90">
        <v>1</v>
      </c>
      <c r="Z45" s="90">
        <v>1</v>
      </c>
      <c r="AA45" s="90">
        <v>1</v>
      </c>
      <c r="AB45" s="90">
        <v>1</v>
      </c>
      <c r="AC45" s="90">
        <v>1</v>
      </c>
      <c r="AD45" s="90">
        <v>1</v>
      </c>
      <c r="AE45" s="90">
        <v>1</v>
      </c>
      <c r="AF45" s="90">
        <v>1</v>
      </c>
      <c r="AG45" s="90">
        <v>1</v>
      </c>
      <c r="AH45" s="90">
        <v>1</v>
      </c>
      <c r="AI45" s="90">
        <v>1</v>
      </c>
      <c r="AJ45" s="90">
        <v>1</v>
      </c>
      <c r="AK45" s="90">
        <v>1</v>
      </c>
      <c r="AL45" s="90">
        <v>1</v>
      </c>
      <c r="AM45" s="90">
        <v>1</v>
      </c>
      <c r="AN45" s="175">
        <v>1</v>
      </c>
      <c r="AO45" s="91">
        <v>18</v>
      </c>
      <c r="AP45" s="91">
        <v>18</v>
      </c>
      <c r="AQ45" s="91">
        <v>18</v>
      </c>
      <c r="AR45" s="91">
        <v>18</v>
      </c>
      <c r="AS45" s="91">
        <v>18</v>
      </c>
      <c r="AT45" s="91">
        <v>18</v>
      </c>
      <c r="AU45" s="90">
        <v>1</v>
      </c>
      <c r="AV45" s="90">
        <v>1</v>
      </c>
      <c r="AW45" s="90">
        <v>1</v>
      </c>
      <c r="AX45" s="90">
        <v>1</v>
      </c>
      <c r="AY45" s="89">
        <v>0</v>
      </c>
      <c r="AZ45" s="89">
        <v>0</v>
      </c>
      <c r="BA45" s="89">
        <v>0</v>
      </c>
      <c r="BB45" s="90">
        <v>1</v>
      </c>
      <c r="BC45" s="90">
        <v>1</v>
      </c>
      <c r="BD45" s="90">
        <v>1</v>
      </c>
      <c r="BE45" s="90">
        <v>1</v>
      </c>
      <c r="BF45" s="90">
        <v>1</v>
      </c>
      <c r="BG45" s="90">
        <v>1</v>
      </c>
      <c r="BH45" s="90">
        <v>1</v>
      </c>
      <c r="BI45" s="90">
        <v>1</v>
      </c>
      <c r="BJ45" s="90">
        <v>1</v>
      </c>
      <c r="BK45" s="90">
        <v>1</v>
      </c>
      <c r="BL45" s="90">
        <v>1</v>
      </c>
      <c r="BM45" s="90">
        <v>1</v>
      </c>
      <c r="BN45" s="90">
        <v>1</v>
      </c>
      <c r="BO45" s="90">
        <v>1</v>
      </c>
      <c r="BP45" s="90">
        <v>1</v>
      </c>
      <c r="BQ45" s="90">
        <v>1</v>
      </c>
      <c r="BR45" s="90">
        <v>1</v>
      </c>
      <c r="BS45" s="237">
        <v>1</v>
      </c>
      <c r="BT45" s="248">
        <v>13</v>
      </c>
      <c r="BU45" s="198">
        <v>1</v>
      </c>
      <c r="BV45" s="90">
        <v>1</v>
      </c>
      <c r="BW45" s="90">
        <v>1</v>
      </c>
      <c r="BX45" s="90">
        <v>1</v>
      </c>
      <c r="BY45" s="90">
        <v>1</v>
      </c>
      <c r="BZ45" s="90">
        <v>1</v>
      </c>
      <c r="CA45" s="90">
        <v>1</v>
      </c>
      <c r="CB45" s="90">
        <v>1</v>
      </c>
      <c r="CC45" s="90">
        <v>1</v>
      </c>
      <c r="CD45" s="90">
        <v>1</v>
      </c>
      <c r="CE45" s="90">
        <v>1</v>
      </c>
      <c r="CF45" s="90">
        <v>1</v>
      </c>
      <c r="CG45" s="90">
        <v>1</v>
      </c>
      <c r="CH45" s="175">
        <v>1</v>
      </c>
      <c r="CJ45"/>
      <c r="CK45"/>
    </row>
    <row r="46" spans="1:89" ht="26.25" customHeight="1" x14ac:dyDescent="0.25">
      <c r="A46" s="310"/>
      <c r="B46" s="150"/>
      <c r="C46" s="177" t="s">
        <v>8</v>
      </c>
      <c r="D46" s="46" t="s">
        <v>268</v>
      </c>
      <c r="E46" s="46" t="s">
        <v>277</v>
      </c>
      <c r="F46" s="207" t="str">
        <f t="shared" si="1"/>
        <v xml:space="preserve">NGZ11 | NGZ segment 4 GGZ specialistisch </v>
      </c>
      <c r="G46" s="224">
        <v>0</v>
      </c>
      <c r="H46" s="91">
        <v>8</v>
      </c>
      <c r="I46" s="171">
        <v>0</v>
      </c>
      <c r="J46" s="222">
        <v>1</v>
      </c>
      <c r="K46" s="90">
        <v>1</v>
      </c>
      <c r="L46" s="90">
        <v>1</v>
      </c>
      <c r="M46" s="90">
        <v>1</v>
      </c>
      <c r="N46" s="90">
        <v>1</v>
      </c>
      <c r="O46" s="90">
        <v>1</v>
      </c>
      <c r="P46" s="90">
        <v>1</v>
      </c>
      <c r="Q46" s="90">
        <v>1</v>
      </c>
      <c r="R46" s="90">
        <v>1</v>
      </c>
      <c r="S46" s="90">
        <v>1</v>
      </c>
      <c r="T46" s="90">
        <v>1</v>
      </c>
      <c r="U46" s="90">
        <v>1</v>
      </c>
      <c r="V46" s="90">
        <v>1</v>
      </c>
      <c r="W46" s="175">
        <v>1</v>
      </c>
      <c r="X46" s="222">
        <v>1</v>
      </c>
      <c r="Y46" s="90">
        <v>1</v>
      </c>
      <c r="Z46" s="90">
        <v>1</v>
      </c>
      <c r="AA46" s="90">
        <v>1</v>
      </c>
      <c r="AB46" s="90">
        <v>1</v>
      </c>
      <c r="AC46" s="90">
        <v>1</v>
      </c>
      <c r="AD46" s="90">
        <v>1</v>
      </c>
      <c r="AE46" s="90">
        <v>1</v>
      </c>
      <c r="AF46" s="90">
        <v>1</v>
      </c>
      <c r="AG46" s="90">
        <v>1</v>
      </c>
      <c r="AH46" s="90">
        <v>1</v>
      </c>
      <c r="AI46" s="90">
        <v>1</v>
      </c>
      <c r="AJ46" s="90">
        <v>1</v>
      </c>
      <c r="AK46" s="90">
        <v>1</v>
      </c>
      <c r="AL46" s="90">
        <v>1</v>
      </c>
      <c r="AM46" s="90">
        <v>1</v>
      </c>
      <c r="AN46" s="175">
        <v>1</v>
      </c>
      <c r="AO46" s="91">
        <v>18</v>
      </c>
      <c r="AP46" s="91">
        <v>18</v>
      </c>
      <c r="AQ46" s="91">
        <v>18</v>
      </c>
      <c r="AR46" s="91">
        <v>18</v>
      </c>
      <c r="AS46" s="91">
        <v>18</v>
      </c>
      <c r="AT46" s="91">
        <v>18</v>
      </c>
      <c r="AU46" s="90">
        <v>1</v>
      </c>
      <c r="AV46" s="90">
        <v>1</v>
      </c>
      <c r="AW46" s="90">
        <v>1</v>
      </c>
      <c r="AX46" s="90">
        <v>1</v>
      </c>
      <c r="AY46" s="89">
        <v>0</v>
      </c>
      <c r="AZ46" s="89">
        <v>0</v>
      </c>
      <c r="BA46" s="89">
        <v>0</v>
      </c>
      <c r="BB46" s="90">
        <v>1</v>
      </c>
      <c r="BC46" s="90">
        <v>1</v>
      </c>
      <c r="BD46" s="90">
        <v>1</v>
      </c>
      <c r="BE46" s="90">
        <v>1</v>
      </c>
      <c r="BF46" s="90">
        <v>1</v>
      </c>
      <c r="BG46" s="90">
        <v>1</v>
      </c>
      <c r="BH46" s="90">
        <v>1</v>
      </c>
      <c r="BI46" s="90">
        <v>1</v>
      </c>
      <c r="BJ46" s="90">
        <v>1</v>
      </c>
      <c r="BK46" s="90">
        <v>1</v>
      </c>
      <c r="BL46" s="90">
        <v>1</v>
      </c>
      <c r="BM46" s="90">
        <v>1</v>
      </c>
      <c r="BN46" s="90">
        <v>1</v>
      </c>
      <c r="BO46" s="90">
        <v>1</v>
      </c>
      <c r="BP46" s="90">
        <v>1</v>
      </c>
      <c r="BQ46" s="90">
        <v>1</v>
      </c>
      <c r="BR46" s="90">
        <v>1</v>
      </c>
      <c r="BS46" s="237">
        <v>1</v>
      </c>
      <c r="BT46" s="248">
        <v>13</v>
      </c>
      <c r="BU46" s="198">
        <v>1</v>
      </c>
      <c r="BV46" s="90">
        <v>1</v>
      </c>
      <c r="BW46" s="90">
        <v>1</v>
      </c>
      <c r="BX46" s="90">
        <v>1</v>
      </c>
      <c r="BY46" s="90">
        <v>1</v>
      </c>
      <c r="BZ46" s="90">
        <v>1</v>
      </c>
      <c r="CA46" s="90">
        <v>1</v>
      </c>
      <c r="CB46" s="90">
        <v>1</v>
      </c>
      <c r="CC46" s="90">
        <v>1</v>
      </c>
      <c r="CD46" s="90">
        <v>1</v>
      </c>
      <c r="CE46" s="90">
        <v>1</v>
      </c>
      <c r="CF46" s="90">
        <v>1</v>
      </c>
      <c r="CG46" s="90">
        <v>1</v>
      </c>
      <c r="CH46" s="175">
        <v>1</v>
      </c>
      <c r="CJ46"/>
      <c r="CK46"/>
    </row>
    <row r="47" spans="1:89" ht="26.25" customHeight="1" x14ac:dyDescent="0.25">
      <c r="A47" s="310"/>
      <c r="B47" s="150"/>
      <c r="C47" s="177" t="s">
        <v>256</v>
      </c>
      <c r="D47" s="46" t="s">
        <v>257</v>
      </c>
      <c r="E47" s="46" t="s">
        <v>256</v>
      </c>
      <c r="F47" s="207" t="str">
        <f t="shared" si="1"/>
        <v>54TGZ | Transgenderzorg</v>
      </c>
      <c r="G47" s="222">
        <v>1</v>
      </c>
      <c r="H47" s="90">
        <v>1</v>
      </c>
      <c r="I47" s="175">
        <v>1</v>
      </c>
      <c r="J47" s="222">
        <v>1</v>
      </c>
      <c r="K47" s="90">
        <v>1</v>
      </c>
      <c r="L47" s="90">
        <v>1</v>
      </c>
      <c r="M47" s="90">
        <v>1</v>
      </c>
      <c r="N47" s="90">
        <v>1</v>
      </c>
      <c r="O47" s="90">
        <v>1</v>
      </c>
      <c r="P47" s="90">
        <v>1</v>
      </c>
      <c r="Q47" s="90">
        <v>1</v>
      </c>
      <c r="R47" s="90">
        <v>1</v>
      </c>
      <c r="S47" s="90">
        <v>1</v>
      </c>
      <c r="T47" s="90">
        <v>1</v>
      </c>
      <c r="U47" s="90">
        <v>1</v>
      </c>
      <c r="V47" s="90">
        <v>1</v>
      </c>
      <c r="W47" s="175">
        <v>1</v>
      </c>
      <c r="X47" s="222">
        <v>1</v>
      </c>
      <c r="Y47" s="90">
        <v>1</v>
      </c>
      <c r="Z47" s="90">
        <v>1</v>
      </c>
      <c r="AA47" s="90">
        <v>1</v>
      </c>
      <c r="AB47" s="90">
        <v>1</v>
      </c>
      <c r="AC47" s="90">
        <v>1</v>
      </c>
      <c r="AD47" s="90">
        <v>1</v>
      </c>
      <c r="AE47" s="90">
        <v>1</v>
      </c>
      <c r="AF47" s="90">
        <v>1</v>
      </c>
      <c r="AG47" s="90">
        <v>1</v>
      </c>
      <c r="AH47" s="90">
        <v>1</v>
      </c>
      <c r="AI47" s="90">
        <v>1</v>
      </c>
      <c r="AJ47" s="90">
        <v>1</v>
      </c>
      <c r="AK47" s="90">
        <v>1</v>
      </c>
      <c r="AL47" s="90">
        <v>1</v>
      </c>
      <c r="AM47" s="90">
        <v>1</v>
      </c>
      <c r="AN47" s="175">
        <v>1</v>
      </c>
      <c r="AO47" s="90">
        <v>1</v>
      </c>
      <c r="AP47" s="90">
        <v>1</v>
      </c>
      <c r="AQ47" s="90">
        <v>1</v>
      </c>
      <c r="AR47" s="90">
        <v>1</v>
      </c>
      <c r="AS47" s="90">
        <v>1</v>
      </c>
      <c r="AT47" s="90">
        <v>1</v>
      </c>
      <c r="AU47" s="91">
        <v>18</v>
      </c>
      <c r="AV47" s="90">
        <v>1</v>
      </c>
      <c r="AW47" s="90">
        <v>1</v>
      </c>
      <c r="AX47" s="90">
        <v>1</v>
      </c>
      <c r="AY47" s="90">
        <v>1</v>
      </c>
      <c r="AZ47" s="90">
        <v>1</v>
      </c>
      <c r="BA47" s="90">
        <v>1</v>
      </c>
      <c r="BB47" s="90">
        <v>1</v>
      </c>
      <c r="BC47" s="90">
        <v>1</v>
      </c>
      <c r="BD47" s="90">
        <v>1</v>
      </c>
      <c r="BE47" s="90">
        <v>1</v>
      </c>
      <c r="BF47" s="90">
        <v>1</v>
      </c>
      <c r="BG47" s="90">
        <v>1</v>
      </c>
      <c r="BH47" s="90">
        <v>1</v>
      </c>
      <c r="BI47" s="90">
        <v>1</v>
      </c>
      <c r="BJ47" s="90">
        <v>1</v>
      </c>
      <c r="BK47" s="90">
        <v>1</v>
      </c>
      <c r="BL47" s="90">
        <v>1</v>
      </c>
      <c r="BM47" s="90">
        <v>1</v>
      </c>
      <c r="BN47" s="90">
        <v>1</v>
      </c>
      <c r="BO47" s="90">
        <v>1</v>
      </c>
      <c r="BP47" s="90">
        <v>1</v>
      </c>
      <c r="BQ47" s="90">
        <v>1</v>
      </c>
      <c r="BR47" s="90">
        <v>1</v>
      </c>
      <c r="BS47" s="237">
        <v>1</v>
      </c>
      <c r="BT47" s="248">
        <v>13</v>
      </c>
      <c r="BU47" s="198">
        <v>1</v>
      </c>
      <c r="BV47" s="90">
        <v>1</v>
      </c>
      <c r="BW47" s="90">
        <v>1</v>
      </c>
      <c r="BX47" s="90">
        <v>1</v>
      </c>
      <c r="BY47" s="90">
        <v>1</v>
      </c>
      <c r="BZ47" s="90">
        <v>1</v>
      </c>
      <c r="CA47" s="90">
        <v>1</v>
      </c>
      <c r="CB47" s="90">
        <v>1</v>
      </c>
      <c r="CC47" s="90">
        <v>1</v>
      </c>
      <c r="CD47" s="90">
        <v>1</v>
      </c>
      <c r="CE47" s="90">
        <v>1</v>
      </c>
      <c r="CF47" s="90">
        <v>1</v>
      </c>
      <c r="CG47" s="90">
        <v>1</v>
      </c>
      <c r="CH47" s="175">
        <v>1</v>
      </c>
      <c r="CJ47"/>
      <c r="CK47"/>
    </row>
    <row r="48" spans="1:89" ht="26.25" customHeight="1" x14ac:dyDescent="0.25">
      <c r="A48" s="310"/>
      <c r="B48" s="150" t="s">
        <v>26</v>
      </c>
      <c r="C48" s="177" t="s">
        <v>9</v>
      </c>
      <c r="D48" s="46" t="s">
        <v>63</v>
      </c>
      <c r="E48" s="46" t="s">
        <v>154</v>
      </c>
      <c r="F48" s="207" t="str">
        <f t="shared" si="1"/>
        <v>54GBR | GGZ Begeleiding - reguliere aanbieder</v>
      </c>
      <c r="G48" s="224">
        <v>0</v>
      </c>
      <c r="H48" s="91">
        <v>8</v>
      </c>
      <c r="I48" s="171">
        <v>0</v>
      </c>
      <c r="J48" s="222">
        <v>1</v>
      </c>
      <c r="K48" s="90">
        <v>1</v>
      </c>
      <c r="L48" s="90">
        <v>1</v>
      </c>
      <c r="M48" s="90">
        <v>1</v>
      </c>
      <c r="N48" s="90">
        <v>1</v>
      </c>
      <c r="O48" s="91">
        <v>11</v>
      </c>
      <c r="P48" s="91">
        <v>11</v>
      </c>
      <c r="Q48" s="91">
        <v>11</v>
      </c>
      <c r="R48" s="91">
        <v>11</v>
      </c>
      <c r="S48" s="91">
        <v>11</v>
      </c>
      <c r="T48" s="91">
        <v>11</v>
      </c>
      <c r="U48" s="91">
        <v>11</v>
      </c>
      <c r="V48" s="91">
        <v>11</v>
      </c>
      <c r="W48" s="163">
        <v>11</v>
      </c>
      <c r="X48" s="222">
        <v>1</v>
      </c>
      <c r="Y48" s="90">
        <v>1</v>
      </c>
      <c r="Z48" s="90">
        <v>1</v>
      </c>
      <c r="AA48" s="90">
        <v>1</v>
      </c>
      <c r="AB48" s="90">
        <v>1</v>
      </c>
      <c r="AC48" s="90">
        <v>1</v>
      </c>
      <c r="AD48" s="90">
        <v>1</v>
      </c>
      <c r="AE48" s="90">
        <v>1</v>
      </c>
      <c r="AF48" s="90">
        <v>1</v>
      </c>
      <c r="AG48" s="90">
        <v>1</v>
      </c>
      <c r="AH48" s="90">
        <v>1</v>
      </c>
      <c r="AI48" s="90">
        <v>1</v>
      </c>
      <c r="AJ48" s="90">
        <v>1</v>
      </c>
      <c r="AK48" s="90">
        <v>1</v>
      </c>
      <c r="AL48" s="90">
        <v>1</v>
      </c>
      <c r="AM48" s="90">
        <v>1</v>
      </c>
      <c r="AN48" s="175">
        <v>1</v>
      </c>
      <c r="AO48" s="90">
        <v>1</v>
      </c>
      <c r="AP48" s="90">
        <v>1</v>
      </c>
      <c r="AQ48" s="90">
        <v>1</v>
      </c>
      <c r="AR48" s="90">
        <v>1</v>
      </c>
      <c r="AS48" s="90">
        <v>1</v>
      </c>
      <c r="AT48" s="90">
        <v>1</v>
      </c>
      <c r="AU48" s="90">
        <v>1</v>
      </c>
      <c r="AV48" s="91">
        <v>18</v>
      </c>
      <c r="AW48" s="91">
        <v>18</v>
      </c>
      <c r="AX48" s="91">
        <v>18</v>
      </c>
      <c r="AY48" s="90">
        <v>1</v>
      </c>
      <c r="AZ48" s="90">
        <v>1</v>
      </c>
      <c r="BA48" s="90">
        <v>1</v>
      </c>
      <c r="BB48" s="90">
        <v>1</v>
      </c>
      <c r="BC48" s="90">
        <v>1</v>
      </c>
      <c r="BD48" s="90">
        <v>1</v>
      </c>
      <c r="BE48" s="90">
        <v>1</v>
      </c>
      <c r="BF48" s="90">
        <v>1</v>
      </c>
      <c r="BG48" s="90">
        <v>1</v>
      </c>
      <c r="BH48" s="90">
        <v>1</v>
      </c>
      <c r="BI48" s="90">
        <v>1</v>
      </c>
      <c r="BJ48" s="90">
        <v>1</v>
      </c>
      <c r="BK48" s="90">
        <v>1</v>
      </c>
      <c r="BL48" s="90">
        <v>1</v>
      </c>
      <c r="BM48" s="90">
        <v>1</v>
      </c>
      <c r="BN48" s="90">
        <v>1</v>
      </c>
      <c r="BO48" s="90">
        <v>1</v>
      </c>
      <c r="BP48" s="90">
        <v>1</v>
      </c>
      <c r="BQ48" s="90">
        <v>1</v>
      </c>
      <c r="BR48" s="90">
        <v>1</v>
      </c>
      <c r="BS48" s="237">
        <v>1</v>
      </c>
      <c r="BT48" s="248">
        <v>13</v>
      </c>
      <c r="BU48" s="198">
        <v>1</v>
      </c>
      <c r="BV48" s="90">
        <v>1</v>
      </c>
      <c r="BW48" s="90">
        <v>1</v>
      </c>
      <c r="BX48" s="90">
        <v>1</v>
      </c>
      <c r="BY48" s="90">
        <v>1</v>
      </c>
      <c r="BZ48" s="90">
        <v>1</v>
      </c>
      <c r="CA48" s="90">
        <v>1</v>
      </c>
      <c r="CB48" s="90">
        <v>1</v>
      </c>
      <c r="CC48" s="90">
        <v>1</v>
      </c>
      <c r="CD48" s="90">
        <v>1</v>
      </c>
      <c r="CE48" s="90">
        <v>1</v>
      </c>
      <c r="CF48" s="90">
        <v>1</v>
      </c>
      <c r="CG48" s="89">
        <v>0</v>
      </c>
      <c r="CH48" s="171">
        <v>0</v>
      </c>
      <c r="CJ48"/>
      <c r="CK48"/>
    </row>
    <row r="49" spans="1:89" ht="26.25" customHeight="1" x14ac:dyDescent="0.25">
      <c r="A49" s="310"/>
      <c r="B49" s="150" t="s">
        <v>26</v>
      </c>
      <c r="C49" s="177" t="s">
        <v>9</v>
      </c>
      <c r="D49" s="46" t="s">
        <v>64</v>
      </c>
      <c r="E49" s="46" t="s">
        <v>167</v>
      </c>
      <c r="F49" s="207" t="str">
        <f t="shared" si="1"/>
        <v>54GBM | GGZ Begeleiding - Micro aanbieder</v>
      </c>
      <c r="G49" s="224">
        <v>0</v>
      </c>
      <c r="H49" s="91">
        <v>8</v>
      </c>
      <c r="I49" s="171">
        <v>0</v>
      </c>
      <c r="J49" s="222">
        <v>1</v>
      </c>
      <c r="K49" s="90">
        <v>1</v>
      </c>
      <c r="L49" s="90">
        <v>1</v>
      </c>
      <c r="M49" s="90">
        <v>1</v>
      </c>
      <c r="N49" s="90">
        <v>1</v>
      </c>
      <c r="O49" s="91">
        <v>11</v>
      </c>
      <c r="P49" s="91">
        <v>11</v>
      </c>
      <c r="Q49" s="91">
        <v>11</v>
      </c>
      <c r="R49" s="91">
        <v>11</v>
      </c>
      <c r="S49" s="91">
        <v>11</v>
      </c>
      <c r="T49" s="91">
        <v>11</v>
      </c>
      <c r="U49" s="91">
        <v>11</v>
      </c>
      <c r="V49" s="91">
        <v>11</v>
      </c>
      <c r="W49" s="163">
        <v>11</v>
      </c>
      <c r="X49" s="222">
        <v>1</v>
      </c>
      <c r="Y49" s="90">
        <v>1</v>
      </c>
      <c r="Z49" s="90">
        <v>1</v>
      </c>
      <c r="AA49" s="90">
        <v>1</v>
      </c>
      <c r="AB49" s="90">
        <v>1</v>
      </c>
      <c r="AC49" s="90">
        <v>1</v>
      </c>
      <c r="AD49" s="90">
        <v>1</v>
      </c>
      <c r="AE49" s="90">
        <v>1</v>
      </c>
      <c r="AF49" s="90">
        <v>1</v>
      </c>
      <c r="AG49" s="90">
        <v>1</v>
      </c>
      <c r="AH49" s="90">
        <v>1</v>
      </c>
      <c r="AI49" s="90">
        <v>1</v>
      </c>
      <c r="AJ49" s="90">
        <v>1</v>
      </c>
      <c r="AK49" s="90">
        <v>1</v>
      </c>
      <c r="AL49" s="90">
        <v>1</v>
      </c>
      <c r="AM49" s="90">
        <v>1</v>
      </c>
      <c r="AN49" s="175">
        <v>1</v>
      </c>
      <c r="AO49" s="90">
        <v>1</v>
      </c>
      <c r="AP49" s="90">
        <v>1</v>
      </c>
      <c r="AQ49" s="90">
        <v>1</v>
      </c>
      <c r="AR49" s="90">
        <v>1</v>
      </c>
      <c r="AS49" s="90">
        <v>1</v>
      </c>
      <c r="AT49" s="90">
        <v>1</v>
      </c>
      <c r="AU49" s="90">
        <v>1</v>
      </c>
      <c r="AV49" s="91">
        <v>18</v>
      </c>
      <c r="AW49" s="91">
        <v>18</v>
      </c>
      <c r="AX49" s="91">
        <v>18</v>
      </c>
      <c r="AY49" s="90">
        <v>1</v>
      </c>
      <c r="AZ49" s="90">
        <v>1</v>
      </c>
      <c r="BA49" s="90">
        <v>1</v>
      </c>
      <c r="BB49" s="90">
        <v>1</v>
      </c>
      <c r="BC49" s="90">
        <v>1</v>
      </c>
      <c r="BD49" s="90">
        <v>1</v>
      </c>
      <c r="BE49" s="90">
        <v>1</v>
      </c>
      <c r="BF49" s="90">
        <v>1</v>
      </c>
      <c r="BG49" s="90">
        <v>1</v>
      </c>
      <c r="BH49" s="90">
        <v>1</v>
      </c>
      <c r="BI49" s="90">
        <v>1</v>
      </c>
      <c r="BJ49" s="90">
        <v>1</v>
      </c>
      <c r="BK49" s="90">
        <v>1</v>
      </c>
      <c r="BL49" s="90">
        <v>1</v>
      </c>
      <c r="BM49" s="90">
        <v>1</v>
      </c>
      <c r="BN49" s="90">
        <v>1</v>
      </c>
      <c r="BO49" s="90">
        <v>1</v>
      </c>
      <c r="BP49" s="90">
        <v>1</v>
      </c>
      <c r="BQ49" s="90">
        <v>1</v>
      </c>
      <c r="BR49" s="90">
        <v>1</v>
      </c>
      <c r="BS49" s="237">
        <v>1</v>
      </c>
      <c r="BT49" s="248">
        <v>13</v>
      </c>
      <c r="BU49" s="198">
        <v>1</v>
      </c>
      <c r="BV49" s="90">
        <v>1</v>
      </c>
      <c r="BW49" s="90">
        <v>1</v>
      </c>
      <c r="BX49" s="90">
        <v>1</v>
      </c>
      <c r="BY49" s="90">
        <v>1</v>
      </c>
      <c r="BZ49" s="90">
        <v>1</v>
      </c>
      <c r="CA49" s="90">
        <v>1</v>
      </c>
      <c r="CB49" s="90">
        <v>1</v>
      </c>
      <c r="CC49" s="90">
        <v>1</v>
      </c>
      <c r="CD49" s="90">
        <v>1</v>
      </c>
      <c r="CE49" s="90">
        <v>1</v>
      </c>
      <c r="CF49" s="90">
        <v>1</v>
      </c>
      <c r="CG49" s="89">
        <v>0</v>
      </c>
      <c r="CH49" s="171">
        <v>0</v>
      </c>
      <c r="CJ49"/>
      <c r="CK49"/>
    </row>
    <row r="50" spans="1:89" ht="26.25" customHeight="1" x14ac:dyDescent="0.25">
      <c r="A50" s="310"/>
      <c r="B50" s="148"/>
      <c r="C50" s="177" t="s">
        <v>9</v>
      </c>
      <c r="D50" s="46" t="s">
        <v>280</v>
      </c>
      <c r="E50" s="46" t="s">
        <v>278</v>
      </c>
      <c r="F50" s="207" t="str">
        <f t="shared" si="1"/>
        <v>NGZ12 | NGZ segment 4 GGZ Begeleiding</v>
      </c>
      <c r="G50" s="224">
        <v>0</v>
      </c>
      <c r="H50" s="91">
        <v>8</v>
      </c>
      <c r="I50" s="171">
        <v>0</v>
      </c>
      <c r="J50" s="222">
        <v>1</v>
      </c>
      <c r="K50" s="90">
        <v>1</v>
      </c>
      <c r="L50" s="90">
        <v>1</v>
      </c>
      <c r="M50" s="90">
        <v>1</v>
      </c>
      <c r="N50" s="90">
        <v>1</v>
      </c>
      <c r="O50" s="91">
        <v>11</v>
      </c>
      <c r="P50" s="91">
        <v>11</v>
      </c>
      <c r="Q50" s="91">
        <v>11</v>
      </c>
      <c r="R50" s="91">
        <v>11</v>
      </c>
      <c r="S50" s="91">
        <v>11</v>
      </c>
      <c r="T50" s="91">
        <v>11</v>
      </c>
      <c r="U50" s="91">
        <v>11</v>
      </c>
      <c r="V50" s="91">
        <v>11</v>
      </c>
      <c r="W50" s="163">
        <v>11</v>
      </c>
      <c r="X50" s="222">
        <v>1</v>
      </c>
      <c r="Y50" s="90">
        <v>1</v>
      </c>
      <c r="Z50" s="90">
        <v>1</v>
      </c>
      <c r="AA50" s="90">
        <v>1</v>
      </c>
      <c r="AB50" s="90">
        <v>1</v>
      </c>
      <c r="AC50" s="90">
        <v>1</v>
      </c>
      <c r="AD50" s="90">
        <v>1</v>
      </c>
      <c r="AE50" s="90">
        <v>1</v>
      </c>
      <c r="AF50" s="90">
        <v>1</v>
      </c>
      <c r="AG50" s="90">
        <v>1</v>
      </c>
      <c r="AH50" s="90">
        <v>1</v>
      </c>
      <c r="AI50" s="90">
        <v>1</v>
      </c>
      <c r="AJ50" s="90">
        <v>1</v>
      </c>
      <c r="AK50" s="90">
        <v>1</v>
      </c>
      <c r="AL50" s="90">
        <v>1</v>
      </c>
      <c r="AM50" s="90">
        <v>1</v>
      </c>
      <c r="AN50" s="175">
        <v>1</v>
      </c>
      <c r="AO50" s="90">
        <v>1</v>
      </c>
      <c r="AP50" s="90">
        <v>1</v>
      </c>
      <c r="AQ50" s="90">
        <v>1</v>
      </c>
      <c r="AR50" s="90">
        <v>1</v>
      </c>
      <c r="AS50" s="90">
        <v>1</v>
      </c>
      <c r="AT50" s="90">
        <v>1</v>
      </c>
      <c r="AU50" s="90">
        <v>1</v>
      </c>
      <c r="AV50" s="91">
        <v>18</v>
      </c>
      <c r="AW50" s="91">
        <v>18</v>
      </c>
      <c r="AX50" s="91">
        <v>18</v>
      </c>
      <c r="AY50" s="90">
        <v>1</v>
      </c>
      <c r="AZ50" s="90">
        <v>1</v>
      </c>
      <c r="BA50" s="90">
        <v>1</v>
      </c>
      <c r="BB50" s="90">
        <v>1</v>
      </c>
      <c r="BC50" s="90">
        <v>1</v>
      </c>
      <c r="BD50" s="90">
        <v>1</v>
      </c>
      <c r="BE50" s="90">
        <v>1</v>
      </c>
      <c r="BF50" s="90">
        <v>1</v>
      </c>
      <c r="BG50" s="90">
        <v>1</v>
      </c>
      <c r="BH50" s="90">
        <v>1</v>
      </c>
      <c r="BI50" s="90">
        <v>1</v>
      </c>
      <c r="BJ50" s="90">
        <v>1</v>
      </c>
      <c r="BK50" s="90">
        <v>1</v>
      </c>
      <c r="BL50" s="90">
        <v>1</v>
      </c>
      <c r="BM50" s="90">
        <v>1</v>
      </c>
      <c r="BN50" s="90">
        <v>1</v>
      </c>
      <c r="BO50" s="90">
        <v>1</v>
      </c>
      <c r="BP50" s="90">
        <v>1</v>
      </c>
      <c r="BQ50" s="90">
        <v>1</v>
      </c>
      <c r="BR50" s="90">
        <v>1</v>
      </c>
      <c r="BS50" s="237">
        <v>1</v>
      </c>
      <c r="BT50" s="248">
        <v>13</v>
      </c>
      <c r="BU50" s="198">
        <v>1</v>
      </c>
      <c r="BV50" s="90">
        <v>1</v>
      </c>
      <c r="BW50" s="90">
        <v>1</v>
      </c>
      <c r="BX50" s="90">
        <v>1</v>
      </c>
      <c r="BY50" s="90">
        <v>1</v>
      </c>
      <c r="BZ50" s="90">
        <v>1</v>
      </c>
      <c r="CA50" s="90">
        <v>1</v>
      </c>
      <c r="CB50" s="90">
        <v>1</v>
      </c>
      <c r="CC50" s="90">
        <v>1</v>
      </c>
      <c r="CD50" s="90">
        <v>1</v>
      </c>
      <c r="CE50" s="90">
        <v>1</v>
      </c>
      <c r="CF50" s="90">
        <v>1</v>
      </c>
      <c r="CG50" s="89">
        <v>0</v>
      </c>
      <c r="CH50" s="171">
        <v>0</v>
      </c>
      <c r="CJ50"/>
      <c r="CK50"/>
    </row>
    <row r="51" spans="1:89" ht="26.25" customHeight="1" x14ac:dyDescent="0.25">
      <c r="A51" s="310"/>
      <c r="B51" s="148" t="s">
        <v>26</v>
      </c>
      <c r="C51" s="177" t="s">
        <v>32</v>
      </c>
      <c r="D51" s="46" t="s">
        <v>65</v>
      </c>
      <c r="E51" s="46" t="s">
        <v>155</v>
      </c>
      <c r="F51" s="207" t="str">
        <f t="shared" si="1"/>
        <v>54MCR | Medicatiecontrole - reguliere aanbieder</v>
      </c>
      <c r="G51" s="224">
        <v>0</v>
      </c>
      <c r="H51" s="91">
        <v>8</v>
      </c>
      <c r="I51" s="171">
        <v>0</v>
      </c>
      <c r="J51" s="222">
        <v>1</v>
      </c>
      <c r="K51" s="90">
        <v>1</v>
      </c>
      <c r="L51" s="90">
        <v>1</v>
      </c>
      <c r="M51" s="90">
        <v>1</v>
      </c>
      <c r="N51" s="90">
        <v>1</v>
      </c>
      <c r="O51" s="90">
        <v>1</v>
      </c>
      <c r="P51" s="90">
        <v>1</v>
      </c>
      <c r="Q51" s="90">
        <v>1</v>
      </c>
      <c r="R51" s="90">
        <v>1</v>
      </c>
      <c r="S51" s="90">
        <v>1</v>
      </c>
      <c r="T51" s="90">
        <v>1</v>
      </c>
      <c r="U51" s="90">
        <v>1</v>
      </c>
      <c r="V51" s="90">
        <v>1</v>
      </c>
      <c r="W51" s="175">
        <v>1</v>
      </c>
      <c r="X51" s="222">
        <v>1</v>
      </c>
      <c r="Y51" s="90">
        <v>1</v>
      </c>
      <c r="Z51" s="90">
        <v>1</v>
      </c>
      <c r="AA51" s="90">
        <v>1</v>
      </c>
      <c r="AB51" s="90">
        <v>1</v>
      </c>
      <c r="AC51" s="90">
        <v>1</v>
      </c>
      <c r="AD51" s="90">
        <v>1</v>
      </c>
      <c r="AE51" s="90">
        <v>1</v>
      </c>
      <c r="AF51" s="90">
        <v>1</v>
      </c>
      <c r="AG51" s="90">
        <v>1</v>
      </c>
      <c r="AH51" s="90">
        <v>1</v>
      </c>
      <c r="AI51" s="90">
        <v>1</v>
      </c>
      <c r="AJ51" s="90">
        <v>1</v>
      </c>
      <c r="AK51" s="90">
        <v>1</v>
      </c>
      <c r="AL51" s="90">
        <v>1</v>
      </c>
      <c r="AM51" s="90">
        <v>1</v>
      </c>
      <c r="AN51" s="175">
        <v>1</v>
      </c>
      <c r="AO51" s="224">
        <v>0</v>
      </c>
      <c r="AP51" s="89">
        <v>0</v>
      </c>
      <c r="AQ51" s="89">
        <v>0</v>
      </c>
      <c r="AR51" s="89">
        <v>0</v>
      </c>
      <c r="AS51" s="89">
        <v>0</v>
      </c>
      <c r="AT51" s="89">
        <v>0</v>
      </c>
      <c r="AU51" s="90">
        <v>1</v>
      </c>
      <c r="AV51" s="90">
        <v>1</v>
      </c>
      <c r="AW51" s="90">
        <v>1</v>
      </c>
      <c r="AX51" s="90">
        <v>1</v>
      </c>
      <c r="AY51" s="91">
        <v>18</v>
      </c>
      <c r="AZ51" s="91">
        <v>18</v>
      </c>
      <c r="BA51" s="91">
        <v>18</v>
      </c>
      <c r="BB51" s="92">
        <v>14</v>
      </c>
      <c r="BC51" s="92">
        <v>14</v>
      </c>
      <c r="BD51" s="89">
        <v>14</v>
      </c>
      <c r="BE51" s="90">
        <v>1</v>
      </c>
      <c r="BF51" s="90">
        <v>1</v>
      </c>
      <c r="BG51" s="90">
        <v>1</v>
      </c>
      <c r="BH51" s="89">
        <v>0</v>
      </c>
      <c r="BI51" s="89">
        <v>0</v>
      </c>
      <c r="BJ51" s="89">
        <v>0</v>
      </c>
      <c r="BK51" s="90">
        <v>1</v>
      </c>
      <c r="BL51" s="90">
        <v>1</v>
      </c>
      <c r="BM51" s="90">
        <v>1</v>
      </c>
      <c r="BN51" s="90">
        <v>1</v>
      </c>
      <c r="BO51" s="90">
        <v>1</v>
      </c>
      <c r="BP51" s="90">
        <v>1</v>
      </c>
      <c r="BQ51" s="90">
        <v>1</v>
      </c>
      <c r="BR51" s="90">
        <v>1</v>
      </c>
      <c r="BS51" s="237">
        <v>1</v>
      </c>
      <c r="BT51" s="248">
        <v>13</v>
      </c>
      <c r="BU51" s="198">
        <v>1</v>
      </c>
      <c r="BV51" s="90">
        <v>1</v>
      </c>
      <c r="BW51" s="90">
        <v>1</v>
      </c>
      <c r="BX51" s="90">
        <v>1</v>
      </c>
      <c r="BY51" s="90">
        <v>1</v>
      </c>
      <c r="BZ51" s="90">
        <v>1</v>
      </c>
      <c r="CA51" s="90">
        <v>1</v>
      </c>
      <c r="CB51" s="90">
        <v>1</v>
      </c>
      <c r="CC51" s="90">
        <v>1</v>
      </c>
      <c r="CD51" s="90">
        <v>1</v>
      </c>
      <c r="CE51" s="90">
        <v>1</v>
      </c>
      <c r="CF51" s="90">
        <v>1</v>
      </c>
      <c r="CG51" s="90">
        <v>1</v>
      </c>
      <c r="CH51" s="175">
        <v>1</v>
      </c>
      <c r="CJ51"/>
      <c r="CK51"/>
    </row>
    <row r="52" spans="1:89" ht="26.25" customHeight="1" x14ac:dyDescent="0.25">
      <c r="A52" s="310"/>
      <c r="B52" s="150" t="s">
        <v>26</v>
      </c>
      <c r="C52" s="177" t="s">
        <v>32</v>
      </c>
      <c r="D52" s="46" t="s">
        <v>66</v>
      </c>
      <c r="E52" s="46" t="s">
        <v>168</v>
      </c>
      <c r="F52" s="207" t="str">
        <f t="shared" si="1"/>
        <v>54MCM | Medicatiecontrole - Micro aanbieder</v>
      </c>
      <c r="G52" s="224">
        <v>0</v>
      </c>
      <c r="H52" s="91">
        <v>8</v>
      </c>
      <c r="I52" s="171">
        <v>0</v>
      </c>
      <c r="J52" s="222">
        <v>1</v>
      </c>
      <c r="K52" s="90">
        <v>1</v>
      </c>
      <c r="L52" s="90">
        <v>1</v>
      </c>
      <c r="M52" s="90">
        <v>1</v>
      </c>
      <c r="N52" s="90">
        <v>1</v>
      </c>
      <c r="O52" s="90">
        <v>1</v>
      </c>
      <c r="P52" s="90">
        <v>1</v>
      </c>
      <c r="Q52" s="90">
        <v>1</v>
      </c>
      <c r="R52" s="90">
        <v>1</v>
      </c>
      <c r="S52" s="90">
        <v>1</v>
      </c>
      <c r="T52" s="90">
        <v>1</v>
      </c>
      <c r="U52" s="90">
        <v>1</v>
      </c>
      <c r="V52" s="90">
        <v>1</v>
      </c>
      <c r="W52" s="175">
        <v>1</v>
      </c>
      <c r="X52" s="222">
        <v>1</v>
      </c>
      <c r="Y52" s="90">
        <v>1</v>
      </c>
      <c r="Z52" s="90">
        <v>1</v>
      </c>
      <c r="AA52" s="90">
        <v>1</v>
      </c>
      <c r="AB52" s="90">
        <v>1</v>
      </c>
      <c r="AC52" s="90">
        <v>1</v>
      </c>
      <c r="AD52" s="90">
        <v>1</v>
      </c>
      <c r="AE52" s="90">
        <v>1</v>
      </c>
      <c r="AF52" s="90">
        <v>1</v>
      </c>
      <c r="AG52" s="90">
        <v>1</v>
      </c>
      <c r="AH52" s="90">
        <v>1</v>
      </c>
      <c r="AI52" s="90">
        <v>1</v>
      </c>
      <c r="AJ52" s="90">
        <v>1</v>
      </c>
      <c r="AK52" s="90">
        <v>1</v>
      </c>
      <c r="AL52" s="90">
        <v>1</v>
      </c>
      <c r="AM52" s="90">
        <v>1</v>
      </c>
      <c r="AN52" s="175">
        <v>1</v>
      </c>
      <c r="AO52" s="224">
        <v>0</v>
      </c>
      <c r="AP52" s="89">
        <v>0</v>
      </c>
      <c r="AQ52" s="89">
        <v>0</v>
      </c>
      <c r="AR52" s="89">
        <v>0</v>
      </c>
      <c r="AS52" s="89">
        <v>0</v>
      </c>
      <c r="AT52" s="89">
        <v>0</v>
      </c>
      <c r="AU52" s="90">
        <v>1</v>
      </c>
      <c r="AV52" s="90">
        <v>1</v>
      </c>
      <c r="AW52" s="90">
        <v>1</v>
      </c>
      <c r="AX52" s="90">
        <v>1</v>
      </c>
      <c r="AY52" s="91">
        <v>18</v>
      </c>
      <c r="AZ52" s="91">
        <v>18</v>
      </c>
      <c r="BA52" s="91">
        <v>18</v>
      </c>
      <c r="BB52" s="92">
        <v>14</v>
      </c>
      <c r="BC52" s="92">
        <v>14</v>
      </c>
      <c r="BD52" s="89">
        <v>14</v>
      </c>
      <c r="BE52" s="90">
        <v>1</v>
      </c>
      <c r="BF52" s="90">
        <v>1</v>
      </c>
      <c r="BG52" s="90">
        <v>1</v>
      </c>
      <c r="BH52" s="89">
        <v>0</v>
      </c>
      <c r="BI52" s="89">
        <v>0</v>
      </c>
      <c r="BJ52" s="89">
        <v>0</v>
      </c>
      <c r="BK52" s="90">
        <v>1</v>
      </c>
      <c r="BL52" s="90">
        <v>1</v>
      </c>
      <c r="BM52" s="90">
        <v>1</v>
      </c>
      <c r="BN52" s="90">
        <v>1</v>
      </c>
      <c r="BO52" s="90">
        <v>1</v>
      </c>
      <c r="BP52" s="90">
        <v>1</v>
      </c>
      <c r="BQ52" s="90">
        <v>1</v>
      </c>
      <c r="BR52" s="90">
        <v>1</v>
      </c>
      <c r="BS52" s="237">
        <v>1</v>
      </c>
      <c r="BT52" s="248">
        <v>13</v>
      </c>
      <c r="BU52" s="198">
        <v>1</v>
      </c>
      <c r="BV52" s="90">
        <v>1</v>
      </c>
      <c r="BW52" s="90">
        <v>1</v>
      </c>
      <c r="BX52" s="90">
        <v>1</v>
      </c>
      <c r="BY52" s="90">
        <v>1</v>
      </c>
      <c r="BZ52" s="90">
        <v>1</v>
      </c>
      <c r="CA52" s="90">
        <v>1</v>
      </c>
      <c r="CB52" s="90">
        <v>1</v>
      </c>
      <c r="CC52" s="90">
        <v>1</v>
      </c>
      <c r="CD52" s="90">
        <v>1</v>
      </c>
      <c r="CE52" s="90">
        <v>1</v>
      </c>
      <c r="CF52" s="90">
        <v>1</v>
      </c>
      <c r="CG52" s="90">
        <v>1</v>
      </c>
      <c r="CH52" s="175">
        <v>1</v>
      </c>
      <c r="CJ52"/>
      <c r="CK52"/>
    </row>
    <row r="53" spans="1:89" ht="26.25" customHeight="1" x14ac:dyDescent="0.25">
      <c r="A53" s="310"/>
      <c r="B53" s="150"/>
      <c r="C53" s="177" t="s">
        <v>32</v>
      </c>
      <c r="D53" s="46" t="s">
        <v>281</v>
      </c>
      <c r="E53" s="46" t="s">
        <v>279</v>
      </c>
      <c r="F53" s="207" t="str">
        <f t="shared" si="1"/>
        <v>NGZ13 | NGZ segment 4 Medicatiecontrole</v>
      </c>
      <c r="G53" s="224">
        <v>0</v>
      </c>
      <c r="H53" s="91">
        <v>8</v>
      </c>
      <c r="I53" s="171">
        <v>0</v>
      </c>
      <c r="J53" s="222">
        <v>1</v>
      </c>
      <c r="K53" s="90">
        <v>1</v>
      </c>
      <c r="L53" s="90">
        <v>1</v>
      </c>
      <c r="M53" s="90">
        <v>1</v>
      </c>
      <c r="N53" s="90">
        <v>1</v>
      </c>
      <c r="O53" s="90">
        <v>1</v>
      </c>
      <c r="P53" s="90">
        <v>1</v>
      </c>
      <c r="Q53" s="90">
        <v>1</v>
      </c>
      <c r="R53" s="90">
        <v>1</v>
      </c>
      <c r="S53" s="90">
        <v>1</v>
      </c>
      <c r="T53" s="90">
        <v>1</v>
      </c>
      <c r="U53" s="90">
        <v>1</v>
      </c>
      <c r="V53" s="90">
        <v>1</v>
      </c>
      <c r="W53" s="175">
        <v>1</v>
      </c>
      <c r="X53" s="222">
        <v>1</v>
      </c>
      <c r="Y53" s="90">
        <v>1</v>
      </c>
      <c r="Z53" s="90">
        <v>1</v>
      </c>
      <c r="AA53" s="90">
        <v>1</v>
      </c>
      <c r="AB53" s="90">
        <v>1</v>
      </c>
      <c r="AC53" s="90">
        <v>1</v>
      </c>
      <c r="AD53" s="90">
        <v>1</v>
      </c>
      <c r="AE53" s="90">
        <v>1</v>
      </c>
      <c r="AF53" s="90">
        <v>1</v>
      </c>
      <c r="AG53" s="90">
        <v>1</v>
      </c>
      <c r="AH53" s="90">
        <v>1</v>
      </c>
      <c r="AI53" s="90">
        <v>1</v>
      </c>
      <c r="AJ53" s="90">
        <v>1</v>
      </c>
      <c r="AK53" s="90">
        <v>1</v>
      </c>
      <c r="AL53" s="90">
        <v>1</v>
      </c>
      <c r="AM53" s="90">
        <v>1</v>
      </c>
      <c r="AN53" s="175">
        <v>1</v>
      </c>
      <c r="AO53" s="224">
        <v>0</v>
      </c>
      <c r="AP53" s="89">
        <v>0</v>
      </c>
      <c r="AQ53" s="89">
        <v>0</v>
      </c>
      <c r="AR53" s="89">
        <v>0</v>
      </c>
      <c r="AS53" s="89">
        <v>0</v>
      </c>
      <c r="AT53" s="89">
        <v>0</v>
      </c>
      <c r="AU53" s="90">
        <v>1</v>
      </c>
      <c r="AV53" s="90">
        <v>1</v>
      </c>
      <c r="AW53" s="90">
        <v>1</v>
      </c>
      <c r="AX53" s="90">
        <v>1</v>
      </c>
      <c r="AY53" s="91">
        <v>18</v>
      </c>
      <c r="AZ53" s="91">
        <v>18</v>
      </c>
      <c r="BA53" s="91">
        <v>18</v>
      </c>
      <c r="BB53" s="89">
        <v>14</v>
      </c>
      <c r="BC53" s="89">
        <v>14</v>
      </c>
      <c r="BD53" s="89">
        <v>14</v>
      </c>
      <c r="BE53" s="90">
        <v>1</v>
      </c>
      <c r="BF53" s="90">
        <v>1</v>
      </c>
      <c r="BG53" s="90">
        <v>1</v>
      </c>
      <c r="BH53" s="89">
        <v>0</v>
      </c>
      <c r="BI53" s="89">
        <v>0</v>
      </c>
      <c r="BJ53" s="89">
        <v>0</v>
      </c>
      <c r="BK53" s="90">
        <v>1</v>
      </c>
      <c r="BL53" s="90">
        <v>1</v>
      </c>
      <c r="BM53" s="90">
        <v>1</v>
      </c>
      <c r="BN53" s="90">
        <v>1</v>
      </c>
      <c r="BO53" s="90">
        <v>1</v>
      </c>
      <c r="BP53" s="90">
        <v>1</v>
      </c>
      <c r="BQ53" s="90">
        <v>1</v>
      </c>
      <c r="BR53" s="90">
        <v>1</v>
      </c>
      <c r="BS53" s="237">
        <v>1</v>
      </c>
      <c r="BT53" s="248">
        <v>13</v>
      </c>
      <c r="BU53" s="198">
        <v>1</v>
      </c>
      <c r="BV53" s="90">
        <v>1</v>
      </c>
      <c r="BW53" s="90">
        <v>1</v>
      </c>
      <c r="BX53" s="90">
        <v>1</v>
      </c>
      <c r="BY53" s="90">
        <v>1</v>
      </c>
      <c r="BZ53" s="90">
        <v>1</v>
      </c>
      <c r="CA53" s="90">
        <v>1</v>
      </c>
      <c r="CB53" s="90">
        <v>1</v>
      </c>
      <c r="CC53" s="90">
        <v>1</v>
      </c>
      <c r="CD53" s="90">
        <v>1</v>
      </c>
      <c r="CE53" s="90">
        <v>1</v>
      </c>
      <c r="CF53" s="90">
        <v>1</v>
      </c>
      <c r="CG53" s="90">
        <v>1</v>
      </c>
      <c r="CH53" s="175">
        <v>1</v>
      </c>
      <c r="CJ53"/>
      <c r="CK53"/>
    </row>
    <row r="54" spans="1:89" ht="26.25" customHeight="1" x14ac:dyDescent="0.25">
      <c r="A54" s="310"/>
      <c r="B54" s="150" t="s">
        <v>26</v>
      </c>
      <c r="C54" s="177" t="s">
        <v>10</v>
      </c>
      <c r="D54" s="46" t="s">
        <v>67</v>
      </c>
      <c r="E54" s="46" t="s">
        <v>156</v>
      </c>
      <c r="F54" s="207" t="str">
        <f t="shared" si="1"/>
        <v>45JHR | JOH Behandeling - reguliere aanbieder</v>
      </c>
      <c r="G54" s="224">
        <v>0</v>
      </c>
      <c r="H54" s="91">
        <v>8</v>
      </c>
      <c r="I54" s="171">
        <v>0</v>
      </c>
      <c r="J54" s="222">
        <v>1</v>
      </c>
      <c r="K54" s="90">
        <v>1</v>
      </c>
      <c r="L54" s="90">
        <v>1</v>
      </c>
      <c r="M54" s="90">
        <v>1</v>
      </c>
      <c r="N54" s="90">
        <v>1</v>
      </c>
      <c r="O54" s="90">
        <v>1</v>
      </c>
      <c r="P54" s="90">
        <v>1</v>
      </c>
      <c r="Q54" s="90">
        <v>1</v>
      </c>
      <c r="R54" s="90">
        <v>1</v>
      </c>
      <c r="S54" s="90">
        <v>1</v>
      </c>
      <c r="T54" s="90">
        <v>1</v>
      </c>
      <c r="U54" s="90">
        <v>1</v>
      </c>
      <c r="V54" s="90">
        <v>1</v>
      </c>
      <c r="W54" s="175">
        <v>1</v>
      </c>
      <c r="X54" s="222">
        <v>1</v>
      </c>
      <c r="Y54" s="90">
        <v>1</v>
      </c>
      <c r="Z54" s="90">
        <v>1</v>
      </c>
      <c r="AA54" s="90">
        <v>1</v>
      </c>
      <c r="AB54" s="90">
        <v>1</v>
      </c>
      <c r="AC54" s="90">
        <v>1</v>
      </c>
      <c r="AD54" s="90">
        <v>1</v>
      </c>
      <c r="AE54" s="90">
        <v>1</v>
      </c>
      <c r="AF54" s="90">
        <v>1</v>
      </c>
      <c r="AG54" s="90">
        <v>1</v>
      </c>
      <c r="AH54" s="90">
        <v>1</v>
      </c>
      <c r="AI54" s="90">
        <v>1</v>
      </c>
      <c r="AJ54" s="90">
        <v>1</v>
      </c>
      <c r="AK54" s="90">
        <v>1</v>
      </c>
      <c r="AL54" s="90">
        <v>1</v>
      </c>
      <c r="AM54" s="90">
        <v>1</v>
      </c>
      <c r="AN54" s="175">
        <v>1</v>
      </c>
      <c r="AO54" s="222">
        <v>1</v>
      </c>
      <c r="AP54" s="90">
        <v>1</v>
      </c>
      <c r="AQ54" s="90">
        <v>1</v>
      </c>
      <c r="AR54" s="90">
        <v>1</v>
      </c>
      <c r="AS54" s="90">
        <v>1</v>
      </c>
      <c r="AT54" s="90">
        <v>1</v>
      </c>
      <c r="AU54" s="90">
        <v>1</v>
      </c>
      <c r="AV54" s="90">
        <v>1</v>
      </c>
      <c r="AW54" s="90">
        <v>1</v>
      </c>
      <c r="AX54" s="90">
        <v>1</v>
      </c>
      <c r="AY54" s="89">
        <v>14</v>
      </c>
      <c r="AZ54" s="89">
        <v>14</v>
      </c>
      <c r="BA54" s="89">
        <v>14</v>
      </c>
      <c r="BB54" s="91">
        <v>18</v>
      </c>
      <c r="BC54" s="91">
        <v>18</v>
      </c>
      <c r="BD54" s="91">
        <v>18</v>
      </c>
      <c r="BE54" s="90">
        <v>1</v>
      </c>
      <c r="BF54" s="90">
        <v>1</v>
      </c>
      <c r="BG54" s="90">
        <v>1</v>
      </c>
      <c r="BH54" s="90">
        <v>1</v>
      </c>
      <c r="BI54" s="90">
        <v>1</v>
      </c>
      <c r="BJ54" s="90">
        <v>1</v>
      </c>
      <c r="BK54" s="90">
        <v>1</v>
      </c>
      <c r="BL54" s="90">
        <v>1</v>
      </c>
      <c r="BM54" s="90">
        <v>1</v>
      </c>
      <c r="BN54" s="90">
        <v>1</v>
      </c>
      <c r="BO54" s="90">
        <v>1</v>
      </c>
      <c r="BP54" s="90">
        <v>1</v>
      </c>
      <c r="BQ54" s="90">
        <v>1</v>
      </c>
      <c r="BR54" s="90">
        <v>1</v>
      </c>
      <c r="BS54" s="237">
        <v>1</v>
      </c>
      <c r="BT54" s="248">
        <v>13</v>
      </c>
      <c r="BU54" s="198">
        <v>1</v>
      </c>
      <c r="BV54" s="90">
        <v>1</v>
      </c>
      <c r="BW54" s="90">
        <v>1</v>
      </c>
      <c r="BX54" s="90">
        <v>1</v>
      </c>
      <c r="BY54" s="90">
        <v>1</v>
      </c>
      <c r="BZ54" s="90">
        <v>1</v>
      </c>
      <c r="CA54" s="90">
        <v>1</v>
      </c>
      <c r="CB54" s="90">
        <v>1</v>
      </c>
      <c r="CC54" s="90">
        <v>1</v>
      </c>
      <c r="CD54" s="90">
        <v>1</v>
      </c>
      <c r="CE54" s="90">
        <v>1</v>
      </c>
      <c r="CF54" s="90">
        <v>1</v>
      </c>
      <c r="CG54" s="90">
        <v>1</v>
      </c>
      <c r="CH54" s="175">
        <v>1</v>
      </c>
      <c r="CJ54"/>
      <c r="CK54"/>
    </row>
    <row r="55" spans="1:89" ht="26.25" customHeight="1" x14ac:dyDescent="0.25">
      <c r="A55" s="310"/>
      <c r="B55" s="150" t="s">
        <v>26</v>
      </c>
      <c r="C55" s="177" t="s">
        <v>10</v>
      </c>
      <c r="D55" s="46" t="s">
        <v>68</v>
      </c>
      <c r="E55" s="46" t="s">
        <v>169</v>
      </c>
      <c r="F55" s="207" t="str">
        <f t="shared" si="1"/>
        <v>45JHM | JOH Behandeling - Micro aanbieder</v>
      </c>
      <c r="G55" s="224">
        <v>0</v>
      </c>
      <c r="H55" s="91">
        <v>8</v>
      </c>
      <c r="I55" s="171">
        <v>0</v>
      </c>
      <c r="J55" s="222">
        <v>1</v>
      </c>
      <c r="K55" s="90">
        <v>1</v>
      </c>
      <c r="L55" s="90">
        <v>1</v>
      </c>
      <c r="M55" s="90">
        <v>1</v>
      </c>
      <c r="N55" s="90">
        <v>1</v>
      </c>
      <c r="O55" s="90">
        <v>1</v>
      </c>
      <c r="P55" s="90">
        <v>1</v>
      </c>
      <c r="Q55" s="90">
        <v>1</v>
      </c>
      <c r="R55" s="90">
        <v>1</v>
      </c>
      <c r="S55" s="90">
        <v>1</v>
      </c>
      <c r="T55" s="90">
        <v>1</v>
      </c>
      <c r="U55" s="90">
        <v>1</v>
      </c>
      <c r="V55" s="90">
        <v>1</v>
      </c>
      <c r="W55" s="175">
        <v>1</v>
      </c>
      <c r="X55" s="222">
        <v>1</v>
      </c>
      <c r="Y55" s="90">
        <v>1</v>
      </c>
      <c r="Z55" s="90">
        <v>1</v>
      </c>
      <c r="AA55" s="90">
        <v>1</v>
      </c>
      <c r="AB55" s="90">
        <v>1</v>
      </c>
      <c r="AC55" s="90">
        <v>1</v>
      </c>
      <c r="AD55" s="90">
        <v>1</v>
      </c>
      <c r="AE55" s="90">
        <v>1</v>
      </c>
      <c r="AF55" s="90">
        <v>1</v>
      </c>
      <c r="AG55" s="90">
        <v>1</v>
      </c>
      <c r="AH55" s="90">
        <v>1</v>
      </c>
      <c r="AI55" s="90">
        <v>1</v>
      </c>
      <c r="AJ55" s="90">
        <v>1</v>
      </c>
      <c r="AK55" s="90">
        <v>1</v>
      </c>
      <c r="AL55" s="90">
        <v>1</v>
      </c>
      <c r="AM55" s="90">
        <v>1</v>
      </c>
      <c r="AN55" s="175">
        <v>1</v>
      </c>
      <c r="AO55" s="222">
        <v>1</v>
      </c>
      <c r="AP55" s="90">
        <v>1</v>
      </c>
      <c r="AQ55" s="90">
        <v>1</v>
      </c>
      <c r="AR55" s="90">
        <v>1</v>
      </c>
      <c r="AS55" s="90">
        <v>1</v>
      </c>
      <c r="AT55" s="90">
        <v>1</v>
      </c>
      <c r="AU55" s="90">
        <v>1</v>
      </c>
      <c r="AV55" s="90">
        <v>1</v>
      </c>
      <c r="AW55" s="90">
        <v>1</v>
      </c>
      <c r="AX55" s="90">
        <v>1</v>
      </c>
      <c r="AY55" s="89">
        <v>14</v>
      </c>
      <c r="AZ55" s="89">
        <v>14</v>
      </c>
      <c r="BA55" s="89">
        <v>14</v>
      </c>
      <c r="BB55" s="91">
        <v>18</v>
      </c>
      <c r="BC55" s="91">
        <v>18</v>
      </c>
      <c r="BD55" s="91">
        <v>18</v>
      </c>
      <c r="BE55" s="90">
        <v>1</v>
      </c>
      <c r="BF55" s="90">
        <v>1</v>
      </c>
      <c r="BG55" s="90">
        <v>1</v>
      </c>
      <c r="BH55" s="90">
        <v>1</v>
      </c>
      <c r="BI55" s="90">
        <v>1</v>
      </c>
      <c r="BJ55" s="90">
        <v>1</v>
      </c>
      <c r="BK55" s="90">
        <v>1</v>
      </c>
      <c r="BL55" s="90">
        <v>1</v>
      </c>
      <c r="BM55" s="90">
        <v>1</v>
      </c>
      <c r="BN55" s="90">
        <v>1</v>
      </c>
      <c r="BO55" s="90">
        <v>1</v>
      </c>
      <c r="BP55" s="90">
        <v>1</v>
      </c>
      <c r="BQ55" s="90">
        <v>1</v>
      </c>
      <c r="BR55" s="90">
        <v>1</v>
      </c>
      <c r="BS55" s="237">
        <v>1</v>
      </c>
      <c r="BT55" s="248">
        <v>13</v>
      </c>
      <c r="BU55" s="198">
        <v>1</v>
      </c>
      <c r="BV55" s="90">
        <v>1</v>
      </c>
      <c r="BW55" s="90">
        <v>1</v>
      </c>
      <c r="BX55" s="90">
        <v>1</v>
      </c>
      <c r="BY55" s="90">
        <v>1</v>
      </c>
      <c r="BZ55" s="90">
        <v>1</v>
      </c>
      <c r="CA55" s="90">
        <v>1</v>
      </c>
      <c r="CB55" s="90">
        <v>1</v>
      </c>
      <c r="CC55" s="90">
        <v>1</v>
      </c>
      <c r="CD55" s="90">
        <v>1</v>
      </c>
      <c r="CE55" s="90">
        <v>1</v>
      </c>
      <c r="CF55" s="90">
        <v>1</v>
      </c>
      <c r="CG55" s="90">
        <v>1</v>
      </c>
      <c r="CH55" s="175">
        <v>1</v>
      </c>
      <c r="CJ55"/>
      <c r="CK55"/>
    </row>
    <row r="56" spans="1:89" ht="26.25" customHeight="1" x14ac:dyDescent="0.25">
      <c r="A56" s="310"/>
      <c r="B56" s="150"/>
      <c r="C56" s="177" t="s">
        <v>10</v>
      </c>
      <c r="D56" s="46" t="s">
        <v>286</v>
      </c>
      <c r="E56" s="46" t="s">
        <v>282</v>
      </c>
      <c r="F56" s="207" t="str">
        <f t="shared" si="1"/>
        <v>NGZ14 | NGZ segment 4 JOH behandeling</v>
      </c>
      <c r="G56" s="224">
        <v>0</v>
      </c>
      <c r="H56" s="91">
        <v>8</v>
      </c>
      <c r="I56" s="171">
        <v>0</v>
      </c>
      <c r="J56" s="222">
        <v>1</v>
      </c>
      <c r="K56" s="90">
        <v>1</v>
      </c>
      <c r="L56" s="90">
        <v>1</v>
      </c>
      <c r="M56" s="90">
        <v>1</v>
      </c>
      <c r="N56" s="90">
        <v>1</v>
      </c>
      <c r="O56" s="90">
        <v>1</v>
      </c>
      <c r="P56" s="90">
        <v>1</v>
      </c>
      <c r="Q56" s="90">
        <v>1</v>
      </c>
      <c r="R56" s="90">
        <v>1</v>
      </c>
      <c r="S56" s="90">
        <v>1</v>
      </c>
      <c r="T56" s="90">
        <v>1</v>
      </c>
      <c r="U56" s="90">
        <v>1</v>
      </c>
      <c r="V56" s="90">
        <v>1</v>
      </c>
      <c r="W56" s="175">
        <v>1</v>
      </c>
      <c r="X56" s="222">
        <v>1</v>
      </c>
      <c r="Y56" s="90">
        <v>1</v>
      </c>
      <c r="Z56" s="90">
        <v>1</v>
      </c>
      <c r="AA56" s="90">
        <v>1</v>
      </c>
      <c r="AB56" s="90">
        <v>1</v>
      </c>
      <c r="AC56" s="90">
        <v>1</v>
      </c>
      <c r="AD56" s="90">
        <v>1</v>
      </c>
      <c r="AE56" s="90">
        <v>1</v>
      </c>
      <c r="AF56" s="90">
        <v>1</v>
      </c>
      <c r="AG56" s="90">
        <v>1</v>
      </c>
      <c r="AH56" s="90">
        <v>1</v>
      </c>
      <c r="AI56" s="90">
        <v>1</v>
      </c>
      <c r="AJ56" s="90">
        <v>1</v>
      </c>
      <c r="AK56" s="90">
        <v>1</v>
      </c>
      <c r="AL56" s="90">
        <v>1</v>
      </c>
      <c r="AM56" s="90">
        <v>1</v>
      </c>
      <c r="AN56" s="175">
        <v>1</v>
      </c>
      <c r="AO56" s="222">
        <v>1</v>
      </c>
      <c r="AP56" s="90">
        <v>1</v>
      </c>
      <c r="AQ56" s="90">
        <v>1</v>
      </c>
      <c r="AR56" s="90">
        <v>1</v>
      </c>
      <c r="AS56" s="90">
        <v>1</v>
      </c>
      <c r="AT56" s="90">
        <v>1</v>
      </c>
      <c r="AU56" s="90">
        <v>1</v>
      </c>
      <c r="AV56" s="90">
        <v>1</v>
      </c>
      <c r="AW56" s="90">
        <v>1</v>
      </c>
      <c r="AX56" s="90">
        <v>1</v>
      </c>
      <c r="AY56" s="89">
        <v>14</v>
      </c>
      <c r="AZ56" s="89">
        <v>14</v>
      </c>
      <c r="BA56" s="89">
        <v>14</v>
      </c>
      <c r="BB56" s="91">
        <v>18</v>
      </c>
      <c r="BC56" s="91">
        <v>18</v>
      </c>
      <c r="BD56" s="91">
        <v>18</v>
      </c>
      <c r="BE56" s="90">
        <v>1</v>
      </c>
      <c r="BF56" s="90">
        <v>1</v>
      </c>
      <c r="BG56" s="90">
        <v>1</v>
      </c>
      <c r="BH56" s="90">
        <v>1</v>
      </c>
      <c r="BI56" s="90">
        <v>1</v>
      </c>
      <c r="BJ56" s="90">
        <v>1</v>
      </c>
      <c r="BK56" s="90">
        <v>1</v>
      </c>
      <c r="BL56" s="90">
        <v>1</v>
      </c>
      <c r="BM56" s="90">
        <v>1</v>
      </c>
      <c r="BN56" s="90">
        <v>1</v>
      </c>
      <c r="BO56" s="90">
        <v>1</v>
      </c>
      <c r="BP56" s="90">
        <v>1</v>
      </c>
      <c r="BQ56" s="90">
        <v>1</v>
      </c>
      <c r="BR56" s="90">
        <v>1</v>
      </c>
      <c r="BS56" s="237">
        <v>1</v>
      </c>
      <c r="BT56" s="248">
        <v>13</v>
      </c>
      <c r="BU56" s="198">
        <v>1</v>
      </c>
      <c r="BV56" s="90">
        <v>1</v>
      </c>
      <c r="BW56" s="90">
        <v>1</v>
      </c>
      <c r="BX56" s="90">
        <v>1</v>
      </c>
      <c r="BY56" s="90">
        <v>1</v>
      </c>
      <c r="BZ56" s="90">
        <v>1</v>
      </c>
      <c r="CA56" s="90">
        <v>1</v>
      </c>
      <c r="CB56" s="90">
        <v>1</v>
      </c>
      <c r="CC56" s="90">
        <v>1</v>
      </c>
      <c r="CD56" s="90">
        <v>1</v>
      </c>
      <c r="CE56" s="90">
        <v>1</v>
      </c>
      <c r="CF56" s="90">
        <v>1</v>
      </c>
      <c r="CG56" s="90">
        <v>1</v>
      </c>
      <c r="CH56" s="175">
        <v>1</v>
      </c>
      <c r="CJ56"/>
      <c r="CK56"/>
    </row>
    <row r="57" spans="1:89" ht="26.25" customHeight="1" x14ac:dyDescent="0.25">
      <c r="A57" s="310"/>
      <c r="B57" s="150" t="s">
        <v>26</v>
      </c>
      <c r="C57" s="177" t="s">
        <v>11</v>
      </c>
      <c r="D57" s="46" t="s">
        <v>69</v>
      </c>
      <c r="E57" s="46" t="s">
        <v>158</v>
      </c>
      <c r="F57" s="207" t="str">
        <f t="shared" si="1"/>
        <v>45JGR | JOH Begeleiding - reguliere aanbieder</v>
      </c>
      <c r="G57" s="224">
        <v>0</v>
      </c>
      <c r="H57" s="91">
        <v>8</v>
      </c>
      <c r="I57" s="171">
        <v>0</v>
      </c>
      <c r="J57" s="222">
        <v>1</v>
      </c>
      <c r="K57" s="90">
        <v>1</v>
      </c>
      <c r="L57" s="90">
        <v>1</v>
      </c>
      <c r="M57" s="90">
        <v>1</v>
      </c>
      <c r="N57" s="90">
        <v>1</v>
      </c>
      <c r="O57" s="89">
        <v>0</v>
      </c>
      <c r="P57" s="89">
        <v>0</v>
      </c>
      <c r="Q57" s="89">
        <v>0</v>
      </c>
      <c r="R57" s="89">
        <v>0</v>
      </c>
      <c r="S57" s="89">
        <v>0</v>
      </c>
      <c r="T57" s="89">
        <v>0</v>
      </c>
      <c r="U57" s="89">
        <v>0</v>
      </c>
      <c r="V57" s="89">
        <v>0</v>
      </c>
      <c r="W57" s="171">
        <v>0</v>
      </c>
      <c r="X57" s="222">
        <v>1</v>
      </c>
      <c r="Y57" s="90">
        <v>1</v>
      </c>
      <c r="Z57" s="90">
        <v>1</v>
      </c>
      <c r="AA57" s="90">
        <v>1</v>
      </c>
      <c r="AB57" s="90">
        <v>1</v>
      </c>
      <c r="AC57" s="90">
        <v>1</v>
      </c>
      <c r="AD57" s="90">
        <v>1</v>
      </c>
      <c r="AE57" s="90">
        <v>1</v>
      </c>
      <c r="AF57" s="90">
        <v>1</v>
      </c>
      <c r="AG57" s="90">
        <v>1</v>
      </c>
      <c r="AH57" s="90">
        <v>1</v>
      </c>
      <c r="AI57" s="90">
        <v>1</v>
      </c>
      <c r="AJ57" s="90">
        <v>1</v>
      </c>
      <c r="AK57" s="90">
        <v>1</v>
      </c>
      <c r="AL57" s="90">
        <v>1</v>
      </c>
      <c r="AM57" s="90">
        <v>1</v>
      </c>
      <c r="AN57" s="175">
        <v>1</v>
      </c>
      <c r="AO57" s="222">
        <v>1</v>
      </c>
      <c r="AP57" s="90">
        <v>1</v>
      </c>
      <c r="AQ57" s="90">
        <v>1</v>
      </c>
      <c r="AR57" s="90">
        <v>1</v>
      </c>
      <c r="AS57" s="90">
        <v>1</v>
      </c>
      <c r="AT57" s="90">
        <v>1</v>
      </c>
      <c r="AU57" s="90">
        <v>1</v>
      </c>
      <c r="AV57" s="90">
        <v>1</v>
      </c>
      <c r="AW57" s="90">
        <v>1</v>
      </c>
      <c r="AX57" s="90">
        <v>1</v>
      </c>
      <c r="AY57" s="90">
        <v>1</v>
      </c>
      <c r="AZ57" s="90">
        <v>1</v>
      </c>
      <c r="BA57" s="90">
        <v>1</v>
      </c>
      <c r="BB57" s="90">
        <v>1</v>
      </c>
      <c r="BC57" s="90">
        <v>1</v>
      </c>
      <c r="BD57" s="90">
        <v>1</v>
      </c>
      <c r="BE57" s="91">
        <v>18</v>
      </c>
      <c r="BF57" s="91">
        <v>18</v>
      </c>
      <c r="BG57" s="91">
        <v>18</v>
      </c>
      <c r="BH57" s="90">
        <v>1</v>
      </c>
      <c r="BI57" s="90">
        <v>1</v>
      </c>
      <c r="BJ57" s="90">
        <v>1</v>
      </c>
      <c r="BK57" s="90">
        <v>1</v>
      </c>
      <c r="BL57" s="90">
        <v>1</v>
      </c>
      <c r="BM57" s="90">
        <v>1</v>
      </c>
      <c r="BN57" s="90">
        <v>1</v>
      </c>
      <c r="BO57" s="90">
        <v>1</v>
      </c>
      <c r="BP57" s="90">
        <v>1</v>
      </c>
      <c r="BQ57" s="90">
        <v>1</v>
      </c>
      <c r="BR57" s="90">
        <v>1</v>
      </c>
      <c r="BS57" s="237">
        <v>1</v>
      </c>
      <c r="BT57" s="248">
        <v>13</v>
      </c>
      <c r="BU57" s="198">
        <v>1</v>
      </c>
      <c r="BV57" s="90">
        <v>1</v>
      </c>
      <c r="BW57" s="90">
        <v>1</v>
      </c>
      <c r="BX57" s="90">
        <v>1</v>
      </c>
      <c r="BY57" s="90">
        <v>1</v>
      </c>
      <c r="BZ57" s="90">
        <v>1</v>
      </c>
      <c r="CA57" s="90">
        <v>1</v>
      </c>
      <c r="CB57" s="90">
        <v>1</v>
      </c>
      <c r="CC57" s="90">
        <v>1</v>
      </c>
      <c r="CD57" s="90">
        <v>1</v>
      </c>
      <c r="CE57" s="90">
        <v>1</v>
      </c>
      <c r="CF57" s="90">
        <v>1</v>
      </c>
      <c r="CG57" s="89">
        <v>0</v>
      </c>
      <c r="CH57" s="171">
        <v>0</v>
      </c>
      <c r="CJ57"/>
      <c r="CK57"/>
    </row>
    <row r="58" spans="1:89" ht="26.25" customHeight="1" x14ac:dyDescent="0.25">
      <c r="A58" s="310"/>
      <c r="B58" s="150" t="s">
        <v>26</v>
      </c>
      <c r="C58" s="177" t="s">
        <v>11</v>
      </c>
      <c r="D58" s="46" t="s">
        <v>70</v>
      </c>
      <c r="E58" s="46" t="s">
        <v>170</v>
      </c>
      <c r="F58" s="207" t="str">
        <f t="shared" si="1"/>
        <v>45JGM | JOH Begeleiding - Micro aanbieder</v>
      </c>
      <c r="G58" s="224">
        <v>0</v>
      </c>
      <c r="H58" s="91">
        <v>8</v>
      </c>
      <c r="I58" s="171">
        <v>0</v>
      </c>
      <c r="J58" s="222">
        <v>1</v>
      </c>
      <c r="K58" s="90">
        <v>1</v>
      </c>
      <c r="L58" s="90">
        <v>1</v>
      </c>
      <c r="M58" s="90">
        <v>1</v>
      </c>
      <c r="N58" s="90">
        <v>1</v>
      </c>
      <c r="O58" s="89">
        <v>0</v>
      </c>
      <c r="P58" s="89">
        <v>0</v>
      </c>
      <c r="Q58" s="89">
        <v>0</v>
      </c>
      <c r="R58" s="89">
        <v>0</v>
      </c>
      <c r="S58" s="89">
        <v>0</v>
      </c>
      <c r="T58" s="89">
        <v>0</v>
      </c>
      <c r="U58" s="89">
        <v>0</v>
      </c>
      <c r="V58" s="89">
        <v>0</v>
      </c>
      <c r="W58" s="171">
        <v>0</v>
      </c>
      <c r="X58" s="222">
        <v>1</v>
      </c>
      <c r="Y58" s="90">
        <v>1</v>
      </c>
      <c r="Z58" s="90">
        <v>1</v>
      </c>
      <c r="AA58" s="90">
        <v>1</v>
      </c>
      <c r="AB58" s="90">
        <v>1</v>
      </c>
      <c r="AC58" s="90">
        <v>1</v>
      </c>
      <c r="AD58" s="90">
        <v>1</v>
      </c>
      <c r="AE58" s="90">
        <v>1</v>
      </c>
      <c r="AF58" s="90">
        <v>1</v>
      </c>
      <c r="AG58" s="90">
        <v>1</v>
      </c>
      <c r="AH58" s="90">
        <v>1</v>
      </c>
      <c r="AI58" s="90">
        <v>1</v>
      </c>
      <c r="AJ58" s="90">
        <v>1</v>
      </c>
      <c r="AK58" s="90">
        <v>1</v>
      </c>
      <c r="AL58" s="90">
        <v>1</v>
      </c>
      <c r="AM58" s="90">
        <v>1</v>
      </c>
      <c r="AN58" s="175">
        <v>1</v>
      </c>
      <c r="AO58" s="222">
        <v>1</v>
      </c>
      <c r="AP58" s="90">
        <v>1</v>
      </c>
      <c r="AQ58" s="90">
        <v>1</v>
      </c>
      <c r="AR58" s="90">
        <v>1</v>
      </c>
      <c r="AS58" s="90">
        <v>1</v>
      </c>
      <c r="AT58" s="90">
        <v>1</v>
      </c>
      <c r="AU58" s="90">
        <v>1</v>
      </c>
      <c r="AV58" s="90">
        <v>1</v>
      </c>
      <c r="AW58" s="90">
        <v>1</v>
      </c>
      <c r="AX58" s="90">
        <v>1</v>
      </c>
      <c r="AY58" s="90">
        <v>1</v>
      </c>
      <c r="AZ58" s="90">
        <v>1</v>
      </c>
      <c r="BA58" s="90">
        <v>1</v>
      </c>
      <c r="BB58" s="90">
        <v>1</v>
      </c>
      <c r="BC58" s="90">
        <v>1</v>
      </c>
      <c r="BD58" s="90">
        <v>1</v>
      </c>
      <c r="BE58" s="91">
        <v>18</v>
      </c>
      <c r="BF58" s="91">
        <v>18</v>
      </c>
      <c r="BG58" s="91">
        <v>18</v>
      </c>
      <c r="BH58" s="90">
        <v>1</v>
      </c>
      <c r="BI58" s="90">
        <v>1</v>
      </c>
      <c r="BJ58" s="90">
        <v>1</v>
      </c>
      <c r="BK58" s="90">
        <v>1</v>
      </c>
      <c r="BL58" s="90">
        <v>1</v>
      </c>
      <c r="BM58" s="90">
        <v>1</v>
      </c>
      <c r="BN58" s="90">
        <v>1</v>
      </c>
      <c r="BO58" s="90">
        <v>1</v>
      </c>
      <c r="BP58" s="90">
        <v>1</v>
      </c>
      <c r="BQ58" s="90">
        <v>1</v>
      </c>
      <c r="BR58" s="90">
        <v>1</v>
      </c>
      <c r="BS58" s="237">
        <v>1</v>
      </c>
      <c r="BT58" s="248">
        <v>13</v>
      </c>
      <c r="BU58" s="198">
        <v>1</v>
      </c>
      <c r="BV58" s="90">
        <v>1</v>
      </c>
      <c r="BW58" s="90">
        <v>1</v>
      </c>
      <c r="BX58" s="90">
        <v>1</v>
      </c>
      <c r="BY58" s="90">
        <v>1</v>
      </c>
      <c r="BZ58" s="90">
        <v>1</v>
      </c>
      <c r="CA58" s="90">
        <v>1</v>
      </c>
      <c r="CB58" s="90">
        <v>1</v>
      </c>
      <c r="CC58" s="90">
        <v>1</v>
      </c>
      <c r="CD58" s="90">
        <v>1</v>
      </c>
      <c r="CE58" s="90">
        <v>1</v>
      </c>
      <c r="CF58" s="90">
        <v>1</v>
      </c>
      <c r="CG58" s="89">
        <v>0</v>
      </c>
      <c r="CH58" s="171">
        <v>0</v>
      </c>
      <c r="CJ58"/>
      <c r="CK58"/>
    </row>
    <row r="59" spans="1:89" ht="26.25" customHeight="1" x14ac:dyDescent="0.25">
      <c r="A59" s="310"/>
      <c r="B59" s="150"/>
      <c r="C59" s="177" t="s">
        <v>11</v>
      </c>
      <c r="D59" s="46" t="s">
        <v>287</v>
      </c>
      <c r="E59" s="46" t="s">
        <v>283</v>
      </c>
      <c r="F59" s="207" t="str">
        <f t="shared" si="1"/>
        <v>NGZ15 | NGZ segment 4 JOH begeleiding</v>
      </c>
      <c r="G59" s="224">
        <v>0</v>
      </c>
      <c r="H59" s="91">
        <v>8</v>
      </c>
      <c r="I59" s="171">
        <v>0</v>
      </c>
      <c r="J59" s="222">
        <v>1</v>
      </c>
      <c r="K59" s="90">
        <v>1</v>
      </c>
      <c r="L59" s="90">
        <v>1</v>
      </c>
      <c r="M59" s="90">
        <v>1</v>
      </c>
      <c r="N59" s="90">
        <v>1</v>
      </c>
      <c r="O59" s="89">
        <v>0</v>
      </c>
      <c r="P59" s="89">
        <v>0</v>
      </c>
      <c r="Q59" s="89">
        <v>0</v>
      </c>
      <c r="R59" s="89">
        <v>0</v>
      </c>
      <c r="S59" s="89">
        <v>0</v>
      </c>
      <c r="T59" s="89">
        <v>0</v>
      </c>
      <c r="U59" s="89">
        <v>0</v>
      </c>
      <c r="V59" s="89">
        <v>0</v>
      </c>
      <c r="W59" s="171">
        <v>0</v>
      </c>
      <c r="X59" s="222">
        <v>1</v>
      </c>
      <c r="Y59" s="90">
        <v>1</v>
      </c>
      <c r="Z59" s="90">
        <v>1</v>
      </c>
      <c r="AA59" s="90">
        <v>1</v>
      </c>
      <c r="AB59" s="90">
        <v>1</v>
      </c>
      <c r="AC59" s="90">
        <v>1</v>
      </c>
      <c r="AD59" s="90">
        <v>1</v>
      </c>
      <c r="AE59" s="90">
        <v>1</v>
      </c>
      <c r="AF59" s="90">
        <v>1</v>
      </c>
      <c r="AG59" s="90">
        <v>1</v>
      </c>
      <c r="AH59" s="90">
        <v>1</v>
      </c>
      <c r="AI59" s="90">
        <v>1</v>
      </c>
      <c r="AJ59" s="90">
        <v>1</v>
      </c>
      <c r="AK59" s="90">
        <v>1</v>
      </c>
      <c r="AL59" s="90">
        <v>1</v>
      </c>
      <c r="AM59" s="90">
        <v>1</v>
      </c>
      <c r="AN59" s="175">
        <v>1</v>
      </c>
      <c r="AO59" s="222">
        <v>1</v>
      </c>
      <c r="AP59" s="90">
        <v>1</v>
      </c>
      <c r="AQ59" s="90">
        <v>1</v>
      </c>
      <c r="AR59" s="90">
        <v>1</v>
      </c>
      <c r="AS59" s="90">
        <v>1</v>
      </c>
      <c r="AT59" s="90">
        <v>1</v>
      </c>
      <c r="AU59" s="90">
        <v>1</v>
      </c>
      <c r="AV59" s="90">
        <v>1</v>
      </c>
      <c r="AW59" s="90">
        <v>1</v>
      </c>
      <c r="AX59" s="90">
        <v>1</v>
      </c>
      <c r="AY59" s="90">
        <v>1</v>
      </c>
      <c r="AZ59" s="90">
        <v>1</v>
      </c>
      <c r="BA59" s="90">
        <v>1</v>
      </c>
      <c r="BB59" s="90">
        <v>1</v>
      </c>
      <c r="BC59" s="90">
        <v>1</v>
      </c>
      <c r="BD59" s="90">
        <v>1</v>
      </c>
      <c r="BE59" s="91">
        <v>18</v>
      </c>
      <c r="BF59" s="91">
        <v>18</v>
      </c>
      <c r="BG59" s="91">
        <v>18</v>
      </c>
      <c r="BH59" s="90">
        <v>1</v>
      </c>
      <c r="BI59" s="90">
        <v>1</v>
      </c>
      <c r="BJ59" s="90">
        <v>1</v>
      </c>
      <c r="BK59" s="90">
        <v>1</v>
      </c>
      <c r="BL59" s="90">
        <v>1</v>
      </c>
      <c r="BM59" s="90">
        <v>1</v>
      </c>
      <c r="BN59" s="90">
        <v>1</v>
      </c>
      <c r="BO59" s="90">
        <v>1</v>
      </c>
      <c r="BP59" s="90">
        <v>1</v>
      </c>
      <c r="BQ59" s="90">
        <v>1</v>
      </c>
      <c r="BR59" s="90">
        <v>1</v>
      </c>
      <c r="BS59" s="237">
        <v>1</v>
      </c>
      <c r="BT59" s="248">
        <v>13</v>
      </c>
      <c r="BU59" s="198">
        <v>1</v>
      </c>
      <c r="BV59" s="90">
        <v>1</v>
      </c>
      <c r="BW59" s="90">
        <v>1</v>
      </c>
      <c r="BX59" s="90">
        <v>1</v>
      </c>
      <c r="BY59" s="90">
        <v>1</v>
      </c>
      <c r="BZ59" s="90">
        <v>1</v>
      </c>
      <c r="CA59" s="90">
        <v>1</v>
      </c>
      <c r="CB59" s="90">
        <v>1</v>
      </c>
      <c r="CC59" s="90">
        <v>1</v>
      </c>
      <c r="CD59" s="90">
        <v>1</v>
      </c>
      <c r="CE59" s="90">
        <v>1</v>
      </c>
      <c r="CF59" s="90">
        <v>1</v>
      </c>
      <c r="CG59" s="89">
        <v>0</v>
      </c>
      <c r="CH59" s="171">
        <v>0</v>
      </c>
      <c r="CJ59"/>
      <c r="CK59"/>
    </row>
    <row r="60" spans="1:89" ht="26.25" customHeight="1" x14ac:dyDescent="0.25">
      <c r="A60" s="310"/>
      <c r="B60" s="150" t="s">
        <v>26</v>
      </c>
      <c r="C60" s="177" t="s">
        <v>12</v>
      </c>
      <c r="D60" s="46" t="s">
        <v>71</v>
      </c>
      <c r="E60" s="46" t="s">
        <v>159</v>
      </c>
      <c r="F60" s="207" t="str">
        <f t="shared" si="1"/>
        <v>45GHR | GHZ Behandeling - reguliere aanbieder</v>
      </c>
      <c r="G60" s="224">
        <v>0</v>
      </c>
      <c r="H60" s="91">
        <v>8</v>
      </c>
      <c r="I60" s="171">
        <v>0</v>
      </c>
      <c r="J60" s="222">
        <v>1</v>
      </c>
      <c r="K60" s="90">
        <v>1</v>
      </c>
      <c r="L60" s="90">
        <v>1</v>
      </c>
      <c r="M60" s="90">
        <v>1</v>
      </c>
      <c r="N60" s="90">
        <v>1</v>
      </c>
      <c r="O60" s="90">
        <v>1</v>
      </c>
      <c r="P60" s="90">
        <v>1</v>
      </c>
      <c r="Q60" s="90">
        <v>1</v>
      </c>
      <c r="R60" s="90">
        <v>1</v>
      </c>
      <c r="S60" s="90">
        <v>1</v>
      </c>
      <c r="T60" s="90">
        <v>1</v>
      </c>
      <c r="U60" s="90">
        <v>1</v>
      </c>
      <c r="V60" s="90">
        <v>1</v>
      </c>
      <c r="W60" s="175">
        <v>1</v>
      </c>
      <c r="X60" s="222">
        <v>1</v>
      </c>
      <c r="Y60" s="90">
        <v>1</v>
      </c>
      <c r="Z60" s="90">
        <v>1</v>
      </c>
      <c r="AA60" s="90">
        <v>1</v>
      </c>
      <c r="AB60" s="90">
        <v>1</v>
      </c>
      <c r="AC60" s="90">
        <v>1</v>
      </c>
      <c r="AD60" s="90">
        <v>1</v>
      </c>
      <c r="AE60" s="90">
        <v>1</v>
      </c>
      <c r="AF60" s="90">
        <v>1</v>
      </c>
      <c r="AG60" s="90">
        <v>1</v>
      </c>
      <c r="AH60" s="90">
        <v>1</v>
      </c>
      <c r="AI60" s="90">
        <v>1</v>
      </c>
      <c r="AJ60" s="90">
        <v>1</v>
      </c>
      <c r="AK60" s="90">
        <v>1</v>
      </c>
      <c r="AL60" s="90">
        <v>1</v>
      </c>
      <c r="AM60" s="90">
        <v>1</v>
      </c>
      <c r="AN60" s="175">
        <v>1</v>
      </c>
      <c r="AO60" s="222">
        <v>1</v>
      </c>
      <c r="AP60" s="90">
        <v>1</v>
      </c>
      <c r="AQ60" s="90">
        <v>1</v>
      </c>
      <c r="AR60" s="90">
        <v>1</v>
      </c>
      <c r="AS60" s="90">
        <v>1</v>
      </c>
      <c r="AT60" s="90">
        <v>1</v>
      </c>
      <c r="AU60" s="90">
        <v>1</v>
      </c>
      <c r="AV60" s="90">
        <v>1</v>
      </c>
      <c r="AW60" s="90">
        <v>1</v>
      </c>
      <c r="AX60" s="90">
        <v>1</v>
      </c>
      <c r="AY60" s="89">
        <v>0</v>
      </c>
      <c r="AZ60" s="89">
        <v>0</v>
      </c>
      <c r="BA60" s="89">
        <v>0</v>
      </c>
      <c r="BB60" s="90">
        <v>1</v>
      </c>
      <c r="BC60" s="90">
        <v>1</v>
      </c>
      <c r="BD60" s="90">
        <v>1</v>
      </c>
      <c r="BE60" s="90">
        <v>1</v>
      </c>
      <c r="BF60" s="90">
        <v>1</v>
      </c>
      <c r="BG60" s="90">
        <v>1</v>
      </c>
      <c r="BH60" s="91">
        <v>18</v>
      </c>
      <c r="BI60" s="91">
        <v>18</v>
      </c>
      <c r="BJ60" s="91">
        <v>18</v>
      </c>
      <c r="BK60" s="90">
        <v>1</v>
      </c>
      <c r="BL60" s="90">
        <v>1</v>
      </c>
      <c r="BM60" s="90">
        <v>1</v>
      </c>
      <c r="BN60" s="90">
        <v>1</v>
      </c>
      <c r="BO60" s="90">
        <v>1</v>
      </c>
      <c r="BP60" s="90">
        <v>1</v>
      </c>
      <c r="BQ60" s="90">
        <v>1</v>
      </c>
      <c r="BR60" s="90">
        <v>1</v>
      </c>
      <c r="BS60" s="237">
        <v>1</v>
      </c>
      <c r="BT60" s="248">
        <v>13</v>
      </c>
      <c r="BU60" s="198">
        <v>1</v>
      </c>
      <c r="BV60" s="90">
        <v>1</v>
      </c>
      <c r="BW60" s="90">
        <v>1</v>
      </c>
      <c r="BX60" s="90">
        <v>1</v>
      </c>
      <c r="BY60" s="90">
        <v>1</v>
      </c>
      <c r="BZ60" s="90">
        <v>1</v>
      </c>
      <c r="CA60" s="90">
        <v>1</v>
      </c>
      <c r="CB60" s="90">
        <v>1</v>
      </c>
      <c r="CC60" s="90">
        <v>1</v>
      </c>
      <c r="CD60" s="90">
        <v>1</v>
      </c>
      <c r="CE60" s="90">
        <v>1</v>
      </c>
      <c r="CF60" s="90">
        <v>1</v>
      </c>
      <c r="CG60" s="90">
        <v>1</v>
      </c>
      <c r="CH60" s="175">
        <v>1</v>
      </c>
      <c r="CJ60"/>
      <c r="CK60"/>
    </row>
    <row r="61" spans="1:89" ht="26.25" customHeight="1" x14ac:dyDescent="0.25">
      <c r="A61" s="310"/>
      <c r="B61" s="150" t="s">
        <v>26</v>
      </c>
      <c r="C61" s="177" t="s">
        <v>12</v>
      </c>
      <c r="D61" s="46" t="s">
        <v>72</v>
      </c>
      <c r="E61" s="46" t="s">
        <v>171</v>
      </c>
      <c r="F61" s="207" t="str">
        <f t="shared" si="1"/>
        <v>45GHM | GHZ Behandeling - Micro aanbieder</v>
      </c>
      <c r="G61" s="224">
        <v>0</v>
      </c>
      <c r="H61" s="91">
        <v>8</v>
      </c>
      <c r="I61" s="171">
        <v>0</v>
      </c>
      <c r="J61" s="222">
        <v>1</v>
      </c>
      <c r="K61" s="90">
        <v>1</v>
      </c>
      <c r="L61" s="90">
        <v>1</v>
      </c>
      <c r="M61" s="90">
        <v>1</v>
      </c>
      <c r="N61" s="90">
        <v>1</v>
      </c>
      <c r="O61" s="90">
        <v>1</v>
      </c>
      <c r="P61" s="90">
        <v>1</v>
      </c>
      <c r="Q61" s="90">
        <v>1</v>
      </c>
      <c r="R61" s="90">
        <v>1</v>
      </c>
      <c r="S61" s="90">
        <v>1</v>
      </c>
      <c r="T61" s="90">
        <v>1</v>
      </c>
      <c r="U61" s="90">
        <v>1</v>
      </c>
      <c r="V61" s="90">
        <v>1</v>
      </c>
      <c r="W61" s="175">
        <v>1</v>
      </c>
      <c r="X61" s="222">
        <v>1</v>
      </c>
      <c r="Y61" s="90">
        <v>1</v>
      </c>
      <c r="Z61" s="90">
        <v>1</v>
      </c>
      <c r="AA61" s="90">
        <v>1</v>
      </c>
      <c r="AB61" s="90">
        <v>1</v>
      </c>
      <c r="AC61" s="90">
        <v>1</v>
      </c>
      <c r="AD61" s="90">
        <v>1</v>
      </c>
      <c r="AE61" s="90">
        <v>1</v>
      </c>
      <c r="AF61" s="90">
        <v>1</v>
      </c>
      <c r="AG61" s="90">
        <v>1</v>
      </c>
      <c r="AH61" s="90">
        <v>1</v>
      </c>
      <c r="AI61" s="90">
        <v>1</v>
      </c>
      <c r="AJ61" s="90">
        <v>1</v>
      </c>
      <c r="AK61" s="90">
        <v>1</v>
      </c>
      <c r="AL61" s="90">
        <v>1</v>
      </c>
      <c r="AM61" s="90">
        <v>1</v>
      </c>
      <c r="AN61" s="175">
        <v>1</v>
      </c>
      <c r="AO61" s="222">
        <v>1</v>
      </c>
      <c r="AP61" s="90">
        <v>1</v>
      </c>
      <c r="AQ61" s="90">
        <v>1</v>
      </c>
      <c r="AR61" s="90">
        <v>1</v>
      </c>
      <c r="AS61" s="90">
        <v>1</v>
      </c>
      <c r="AT61" s="90">
        <v>1</v>
      </c>
      <c r="AU61" s="90">
        <v>1</v>
      </c>
      <c r="AV61" s="90">
        <v>1</v>
      </c>
      <c r="AW61" s="90">
        <v>1</v>
      </c>
      <c r="AX61" s="90">
        <v>1</v>
      </c>
      <c r="AY61" s="89">
        <v>0</v>
      </c>
      <c r="AZ61" s="89">
        <v>0</v>
      </c>
      <c r="BA61" s="89">
        <v>0</v>
      </c>
      <c r="BB61" s="90">
        <v>1</v>
      </c>
      <c r="BC61" s="90">
        <v>1</v>
      </c>
      <c r="BD61" s="90">
        <v>1</v>
      </c>
      <c r="BE61" s="90">
        <v>1</v>
      </c>
      <c r="BF61" s="90">
        <v>1</v>
      </c>
      <c r="BG61" s="90">
        <v>1</v>
      </c>
      <c r="BH61" s="91">
        <v>18</v>
      </c>
      <c r="BI61" s="91">
        <v>18</v>
      </c>
      <c r="BJ61" s="91">
        <v>18</v>
      </c>
      <c r="BK61" s="90">
        <v>1</v>
      </c>
      <c r="BL61" s="90">
        <v>1</v>
      </c>
      <c r="BM61" s="90">
        <v>1</v>
      </c>
      <c r="BN61" s="90">
        <v>1</v>
      </c>
      <c r="BO61" s="90">
        <v>1</v>
      </c>
      <c r="BP61" s="90">
        <v>1</v>
      </c>
      <c r="BQ61" s="90">
        <v>1</v>
      </c>
      <c r="BR61" s="90">
        <v>1</v>
      </c>
      <c r="BS61" s="237">
        <v>1</v>
      </c>
      <c r="BT61" s="248">
        <v>13</v>
      </c>
      <c r="BU61" s="198">
        <v>1</v>
      </c>
      <c r="BV61" s="90">
        <v>1</v>
      </c>
      <c r="BW61" s="90">
        <v>1</v>
      </c>
      <c r="BX61" s="90">
        <v>1</v>
      </c>
      <c r="BY61" s="90">
        <v>1</v>
      </c>
      <c r="BZ61" s="90">
        <v>1</v>
      </c>
      <c r="CA61" s="90">
        <v>1</v>
      </c>
      <c r="CB61" s="90">
        <v>1</v>
      </c>
      <c r="CC61" s="90">
        <v>1</v>
      </c>
      <c r="CD61" s="90">
        <v>1</v>
      </c>
      <c r="CE61" s="90">
        <v>1</v>
      </c>
      <c r="CF61" s="90">
        <v>1</v>
      </c>
      <c r="CG61" s="90">
        <v>1</v>
      </c>
      <c r="CH61" s="175">
        <v>1</v>
      </c>
      <c r="CJ61"/>
      <c r="CK61"/>
    </row>
    <row r="62" spans="1:89" ht="26.25" customHeight="1" x14ac:dyDescent="0.25">
      <c r="A62" s="310"/>
      <c r="B62" s="150"/>
      <c r="C62" s="177" t="s">
        <v>12</v>
      </c>
      <c r="D62" s="46" t="s">
        <v>288</v>
      </c>
      <c r="E62" s="46" t="s">
        <v>284</v>
      </c>
      <c r="F62" s="207" t="str">
        <f t="shared" si="1"/>
        <v>NGZ16 | NGZ segment 4 GHZ behandeling</v>
      </c>
      <c r="G62" s="224">
        <v>0</v>
      </c>
      <c r="H62" s="91">
        <v>8</v>
      </c>
      <c r="I62" s="171">
        <v>0</v>
      </c>
      <c r="J62" s="222">
        <v>1</v>
      </c>
      <c r="K62" s="90">
        <v>1</v>
      </c>
      <c r="L62" s="90">
        <v>1</v>
      </c>
      <c r="M62" s="90">
        <v>1</v>
      </c>
      <c r="N62" s="90">
        <v>1</v>
      </c>
      <c r="O62" s="90">
        <v>1</v>
      </c>
      <c r="P62" s="90">
        <v>1</v>
      </c>
      <c r="Q62" s="90">
        <v>1</v>
      </c>
      <c r="R62" s="90">
        <v>1</v>
      </c>
      <c r="S62" s="90">
        <v>1</v>
      </c>
      <c r="T62" s="90">
        <v>1</v>
      </c>
      <c r="U62" s="90">
        <v>1</v>
      </c>
      <c r="V62" s="90">
        <v>1</v>
      </c>
      <c r="W62" s="175">
        <v>1</v>
      </c>
      <c r="X62" s="222">
        <v>1</v>
      </c>
      <c r="Y62" s="90">
        <v>1</v>
      </c>
      <c r="Z62" s="90">
        <v>1</v>
      </c>
      <c r="AA62" s="90">
        <v>1</v>
      </c>
      <c r="AB62" s="90">
        <v>1</v>
      </c>
      <c r="AC62" s="90">
        <v>1</v>
      </c>
      <c r="AD62" s="90">
        <v>1</v>
      </c>
      <c r="AE62" s="90">
        <v>1</v>
      </c>
      <c r="AF62" s="90">
        <v>1</v>
      </c>
      <c r="AG62" s="90">
        <v>1</v>
      </c>
      <c r="AH62" s="90">
        <v>1</v>
      </c>
      <c r="AI62" s="90">
        <v>1</v>
      </c>
      <c r="AJ62" s="90">
        <v>1</v>
      </c>
      <c r="AK62" s="90">
        <v>1</v>
      </c>
      <c r="AL62" s="90">
        <v>1</v>
      </c>
      <c r="AM62" s="90">
        <v>1</v>
      </c>
      <c r="AN62" s="175">
        <v>1</v>
      </c>
      <c r="AO62" s="222">
        <v>1</v>
      </c>
      <c r="AP62" s="90">
        <v>1</v>
      </c>
      <c r="AQ62" s="90">
        <v>1</v>
      </c>
      <c r="AR62" s="90">
        <v>1</v>
      </c>
      <c r="AS62" s="90">
        <v>1</v>
      </c>
      <c r="AT62" s="90">
        <v>1</v>
      </c>
      <c r="AU62" s="90">
        <v>1</v>
      </c>
      <c r="AV62" s="90">
        <v>1</v>
      </c>
      <c r="AW62" s="90">
        <v>1</v>
      </c>
      <c r="AX62" s="90">
        <v>1</v>
      </c>
      <c r="AY62" s="89">
        <v>0</v>
      </c>
      <c r="AZ62" s="89">
        <v>0</v>
      </c>
      <c r="BA62" s="89">
        <v>0</v>
      </c>
      <c r="BB62" s="90">
        <v>1</v>
      </c>
      <c r="BC62" s="90">
        <v>1</v>
      </c>
      <c r="BD62" s="90">
        <v>1</v>
      </c>
      <c r="BE62" s="90">
        <v>1</v>
      </c>
      <c r="BF62" s="90">
        <v>1</v>
      </c>
      <c r="BG62" s="90">
        <v>1</v>
      </c>
      <c r="BH62" s="91">
        <v>18</v>
      </c>
      <c r="BI62" s="91">
        <v>18</v>
      </c>
      <c r="BJ62" s="91">
        <v>18</v>
      </c>
      <c r="BK62" s="90">
        <v>1</v>
      </c>
      <c r="BL62" s="90">
        <v>1</v>
      </c>
      <c r="BM62" s="90">
        <v>1</v>
      </c>
      <c r="BN62" s="90">
        <v>1</v>
      </c>
      <c r="BO62" s="90">
        <v>1</v>
      </c>
      <c r="BP62" s="90">
        <v>1</v>
      </c>
      <c r="BQ62" s="90">
        <v>1</v>
      </c>
      <c r="BR62" s="90">
        <v>1</v>
      </c>
      <c r="BS62" s="237">
        <v>1</v>
      </c>
      <c r="BT62" s="248">
        <v>13</v>
      </c>
      <c r="BU62" s="198">
        <v>1</v>
      </c>
      <c r="BV62" s="90">
        <v>1</v>
      </c>
      <c r="BW62" s="90">
        <v>1</v>
      </c>
      <c r="BX62" s="90">
        <v>1</v>
      </c>
      <c r="BY62" s="90">
        <v>1</v>
      </c>
      <c r="BZ62" s="90">
        <v>1</v>
      </c>
      <c r="CA62" s="90">
        <v>1</v>
      </c>
      <c r="CB62" s="90">
        <v>1</v>
      </c>
      <c r="CC62" s="90">
        <v>1</v>
      </c>
      <c r="CD62" s="90">
        <v>1</v>
      </c>
      <c r="CE62" s="90">
        <v>1</v>
      </c>
      <c r="CF62" s="90">
        <v>1</v>
      </c>
      <c r="CG62" s="90">
        <v>1</v>
      </c>
      <c r="CH62" s="175">
        <v>1</v>
      </c>
      <c r="CJ62"/>
      <c r="CK62"/>
    </row>
    <row r="63" spans="1:89" ht="26.25" customHeight="1" x14ac:dyDescent="0.25">
      <c r="A63" s="310"/>
      <c r="B63" s="150" t="s">
        <v>26</v>
      </c>
      <c r="C63" s="177" t="s">
        <v>13</v>
      </c>
      <c r="D63" s="46" t="s">
        <v>73</v>
      </c>
      <c r="E63" s="46" t="s">
        <v>161</v>
      </c>
      <c r="F63" s="207" t="str">
        <f t="shared" si="1"/>
        <v>45GBR | GHZ Begeleiding - reguliere aanbieder</v>
      </c>
      <c r="G63" s="224">
        <v>0</v>
      </c>
      <c r="H63" s="91">
        <v>8</v>
      </c>
      <c r="I63" s="171">
        <v>0</v>
      </c>
      <c r="J63" s="222">
        <v>1</v>
      </c>
      <c r="K63" s="90">
        <v>1</v>
      </c>
      <c r="L63" s="90">
        <v>1</v>
      </c>
      <c r="M63" s="90">
        <v>1</v>
      </c>
      <c r="N63" s="90">
        <v>1</v>
      </c>
      <c r="O63" s="89">
        <v>0</v>
      </c>
      <c r="P63" s="89">
        <v>0</v>
      </c>
      <c r="Q63" s="89">
        <v>0</v>
      </c>
      <c r="R63" s="89">
        <v>0</v>
      </c>
      <c r="S63" s="89">
        <v>0</v>
      </c>
      <c r="T63" s="89">
        <v>0</v>
      </c>
      <c r="U63" s="89">
        <v>0</v>
      </c>
      <c r="V63" s="89">
        <v>0</v>
      </c>
      <c r="W63" s="171">
        <v>0</v>
      </c>
      <c r="X63" s="222">
        <v>1</v>
      </c>
      <c r="Y63" s="90">
        <v>1</v>
      </c>
      <c r="Z63" s="90">
        <v>1</v>
      </c>
      <c r="AA63" s="90">
        <v>1</v>
      </c>
      <c r="AB63" s="90">
        <v>1</v>
      </c>
      <c r="AC63" s="90">
        <v>1</v>
      </c>
      <c r="AD63" s="90">
        <v>1</v>
      </c>
      <c r="AE63" s="90">
        <v>1</v>
      </c>
      <c r="AF63" s="90">
        <v>1</v>
      </c>
      <c r="AG63" s="90">
        <v>1</v>
      </c>
      <c r="AH63" s="90">
        <v>1</v>
      </c>
      <c r="AI63" s="90">
        <v>1</v>
      </c>
      <c r="AJ63" s="90">
        <v>1</v>
      </c>
      <c r="AK63" s="90">
        <v>1</v>
      </c>
      <c r="AL63" s="90">
        <v>1</v>
      </c>
      <c r="AM63" s="90">
        <v>1</v>
      </c>
      <c r="AN63" s="175">
        <v>1</v>
      </c>
      <c r="AO63" s="222">
        <v>1</v>
      </c>
      <c r="AP63" s="90">
        <v>1</v>
      </c>
      <c r="AQ63" s="90">
        <v>1</v>
      </c>
      <c r="AR63" s="90">
        <v>1</v>
      </c>
      <c r="AS63" s="90">
        <v>1</v>
      </c>
      <c r="AT63" s="90">
        <v>1</v>
      </c>
      <c r="AU63" s="90">
        <v>1</v>
      </c>
      <c r="AV63" s="90">
        <v>1</v>
      </c>
      <c r="AW63" s="90">
        <v>1</v>
      </c>
      <c r="AX63" s="90">
        <v>1</v>
      </c>
      <c r="AY63" s="90">
        <v>1</v>
      </c>
      <c r="AZ63" s="90">
        <v>1</v>
      </c>
      <c r="BA63" s="90">
        <v>1</v>
      </c>
      <c r="BB63" s="90">
        <v>1</v>
      </c>
      <c r="BC63" s="90">
        <v>1</v>
      </c>
      <c r="BD63" s="90">
        <v>1</v>
      </c>
      <c r="BE63" s="90">
        <v>1</v>
      </c>
      <c r="BF63" s="90">
        <v>1</v>
      </c>
      <c r="BG63" s="90">
        <v>1</v>
      </c>
      <c r="BH63" s="90">
        <v>1</v>
      </c>
      <c r="BI63" s="90">
        <v>1</v>
      </c>
      <c r="BJ63" s="90">
        <v>1</v>
      </c>
      <c r="BK63" s="91">
        <v>18</v>
      </c>
      <c r="BL63" s="91">
        <v>18</v>
      </c>
      <c r="BM63" s="91">
        <v>18</v>
      </c>
      <c r="BN63" s="90">
        <v>1</v>
      </c>
      <c r="BO63" s="90">
        <v>1</v>
      </c>
      <c r="BP63" s="90">
        <v>1</v>
      </c>
      <c r="BQ63" s="90">
        <v>1</v>
      </c>
      <c r="BR63" s="90">
        <v>1</v>
      </c>
      <c r="BS63" s="237">
        <v>1</v>
      </c>
      <c r="BT63" s="248">
        <v>13</v>
      </c>
      <c r="BU63" s="198">
        <v>1</v>
      </c>
      <c r="BV63" s="90">
        <v>1</v>
      </c>
      <c r="BW63" s="90">
        <v>1</v>
      </c>
      <c r="BX63" s="90">
        <v>1</v>
      </c>
      <c r="BY63" s="90">
        <v>1</v>
      </c>
      <c r="BZ63" s="90">
        <v>1</v>
      </c>
      <c r="CA63" s="90">
        <v>1</v>
      </c>
      <c r="CB63" s="90">
        <v>1</v>
      </c>
      <c r="CC63" s="90">
        <v>1</v>
      </c>
      <c r="CD63" s="90">
        <v>1</v>
      </c>
      <c r="CE63" s="90">
        <v>1</v>
      </c>
      <c r="CF63" s="90">
        <v>1</v>
      </c>
      <c r="CG63" s="89">
        <v>0</v>
      </c>
      <c r="CH63" s="171">
        <v>0</v>
      </c>
      <c r="CJ63"/>
      <c r="CK63"/>
    </row>
    <row r="64" spans="1:89" ht="26.25" customHeight="1" x14ac:dyDescent="0.25">
      <c r="A64" s="310"/>
      <c r="B64" s="148" t="s">
        <v>26</v>
      </c>
      <c r="C64" s="177" t="s">
        <v>13</v>
      </c>
      <c r="D64" s="46" t="s">
        <v>74</v>
      </c>
      <c r="E64" s="46" t="s">
        <v>172</v>
      </c>
      <c r="F64" s="207" t="str">
        <f t="shared" si="1"/>
        <v>45GBM | GHZ Begeleiding - Micro aanbieder</v>
      </c>
      <c r="G64" s="224">
        <v>0</v>
      </c>
      <c r="H64" s="91">
        <v>8</v>
      </c>
      <c r="I64" s="171">
        <v>0</v>
      </c>
      <c r="J64" s="222">
        <v>1</v>
      </c>
      <c r="K64" s="90">
        <v>1</v>
      </c>
      <c r="L64" s="90">
        <v>1</v>
      </c>
      <c r="M64" s="90">
        <v>1</v>
      </c>
      <c r="N64" s="90">
        <v>1</v>
      </c>
      <c r="O64" s="89">
        <v>0</v>
      </c>
      <c r="P64" s="89">
        <v>0</v>
      </c>
      <c r="Q64" s="89">
        <v>0</v>
      </c>
      <c r="R64" s="89">
        <v>0</v>
      </c>
      <c r="S64" s="89">
        <v>0</v>
      </c>
      <c r="T64" s="89">
        <v>0</v>
      </c>
      <c r="U64" s="89">
        <v>0</v>
      </c>
      <c r="V64" s="89">
        <v>0</v>
      </c>
      <c r="W64" s="171">
        <v>0</v>
      </c>
      <c r="X64" s="222">
        <v>1</v>
      </c>
      <c r="Y64" s="90">
        <v>1</v>
      </c>
      <c r="Z64" s="90">
        <v>1</v>
      </c>
      <c r="AA64" s="90">
        <v>1</v>
      </c>
      <c r="AB64" s="90">
        <v>1</v>
      </c>
      <c r="AC64" s="90">
        <v>1</v>
      </c>
      <c r="AD64" s="90">
        <v>1</v>
      </c>
      <c r="AE64" s="90">
        <v>1</v>
      </c>
      <c r="AF64" s="90">
        <v>1</v>
      </c>
      <c r="AG64" s="90">
        <v>1</v>
      </c>
      <c r="AH64" s="90">
        <v>1</v>
      </c>
      <c r="AI64" s="90">
        <v>1</v>
      </c>
      <c r="AJ64" s="90">
        <v>1</v>
      </c>
      <c r="AK64" s="90">
        <v>1</v>
      </c>
      <c r="AL64" s="90">
        <v>1</v>
      </c>
      <c r="AM64" s="90">
        <v>1</v>
      </c>
      <c r="AN64" s="175">
        <v>1</v>
      </c>
      <c r="AO64" s="222">
        <v>1</v>
      </c>
      <c r="AP64" s="90">
        <v>1</v>
      </c>
      <c r="AQ64" s="90">
        <v>1</v>
      </c>
      <c r="AR64" s="90">
        <v>1</v>
      </c>
      <c r="AS64" s="90">
        <v>1</v>
      </c>
      <c r="AT64" s="90">
        <v>1</v>
      </c>
      <c r="AU64" s="90">
        <v>1</v>
      </c>
      <c r="AV64" s="90">
        <v>1</v>
      </c>
      <c r="AW64" s="90">
        <v>1</v>
      </c>
      <c r="AX64" s="90">
        <v>1</v>
      </c>
      <c r="AY64" s="90">
        <v>1</v>
      </c>
      <c r="AZ64" s="90">
        <v>1</v>
      </c>
      <c r="BA64" s="90">
        <v>1</v>
      </c>
      <c r="BB64" s="90">
        <v>1</v>
      </c>
      <c r="BC64" s="90">
        <v>1</v>
      </c>
      <c r="BD64" s="90">
        <v>1</v>
      </c>
      <c r="BE64" s="90">
        <v>1</v>
      </c>
      <c r="BF64" s="90">
        <v>1</v>
      </c>
      <c r="BG64" s="90">
        <v>1</v>
      </c>
      <c r="BH64" s="90">
        <v>1</v>
      </c>
      <c r="BI64" s="90">
        <v>1</v>
      </c>
      <c r="BJ64" s="90">
        <v>1</v>
      </c>
      <c r="BK64" s="91">
        <v>18</v>
      </c>
      <c r="BL64" s="91">
        <v>18</v>
      </c>
      <c r="BM64" s="91">
        <v>18</v>
      </c>
      <c r="BN64" s="90">
        <v>1</v>
      </c>
      <c r="BO64" s="90">
        <v>1</v>
      </c>
      <c r="BP64" s="90">
        <v>1</v>
      </c>
      <c r="BQ64" s="90">
        <v>1</v>
      </c>
      <c r="BR64" s="90">
        <v>1</v>
      </c>
      <c r="BS64" s="237">
        <v>1</v>
      </c>
      <c r="BT64" s="248">
        <v>13</v>
      </c>
      <c r="BU64" s="198">
        <v>1</v>
      </c>
      <c r="BV64" s="90">
        <v>1</v>
      </c>
      <c r="BW64" s="90">
        <v>1</v>
      </c>
      <c r="BX64" s="90">
        <v>1</v>
      </c>
      <c r="BY64" s="90">
        <v>1</v>
      </c>
      <c r="BZ64" s="90">
        <v>1</v>
      </c>
      <c r="CA64" s="90">
        <v>1</v>
      </c>
      <c r="CB64" s="90">
        <v>1</v>
      </c>
      <c r="CC64" s="90">
        <v>1</v>
      </c>
      <c r="CD64" s="90">
        <v>1</v>
      </c>
      <c r="CE64" s="90">
        <v>1</v>
      </c>
      <c r="CF64" s="90">
        <v>1</v>
      </c>
      <c r="CG64" s="89">
        <v>0</v>
      </c>
      <c r="CH64" s="171">
        <v>0</v>
      </c>
      <c r="CJ64"/>
      <c r="CK64"/>
    </row>
    <row r="65" spans="1:89" ht="26.25" customHeight="1" x14ac:dyDescent="0.25">
      <c r="A65" s="310"/>
      <c r="B65" s="148"/>
      <c r="C65" s="177" t="s">
        <v>13</v>
      </c>
      <c r="D65" s="46" t="s">
        <v>289</v>
      </c>
      <c r="E65" s="46" t="s">
        <v>285</v>
      </c>
      <c r="F65" s="207" t="str">
        <f t="shared" si="1"/>
        <v>NGZ17 | NGZ segment 4 GHZ begeleiding</v>
      </c>
      <c r="G65" s="224">
        <v>0</v>
      </c>
      <c r="H65" s="91">
        <v>8</v>
      </c>
      <c r="I65" s="171">
        <v>0</v>
      </c>
      <c r="J65" s="222">
        <v>1</v>
      </c>
      <c r="K65" s="90">
        <v>1</v>
      </c>
      <c r="L65" s="90">
        <v>1</v>
      </c>
      <c r="M65" s="90">
        <v>1</v>
      </c>
      <c r="N65" s="90">
        <v>1</v>
      </c>
      <c r="O65" s="89">
        <v>0</v>
      </c>
      <c r="P65" s="89">
        <v>0</v>
      </c>
      <c r="Q65" s="89">
        <v>0</v>
      </c>
      <c r="R65" s="89">
        <v>0</v>
      </c>
      <c r="S65" s="89">
        <v>0</v>
      </c>
      <c r="T65" s="89">
        <v>0</v>
      </c>
      <c r="U65" s="89">
        <v>0</v>
      </c>
      <c r="V65" s="89">
        <v>0</v>
      </c>
      <c r="W65" s="171">
        <v>0</v>
      </c>
      <c r="X65" s="222">
        <v>1</v>
      </c>
      <c r="Y65" s="90">
        <v>1</v>
      </c>
      <c r="Z65" s="90">
        <v>1</v>
      </c>
      <c r="AA65" s="90">
        <v>1</v>
      </c>
      <c r="AB65" s="90">
        <v>1</v>
      </c>
      <c r="AC65" s="90">
        <v>1</v>
      </c>
      <c r="AD65" s="90">
        <v>1</v>
      </c>
      <c r="AE65" s="90">
        <v>1</v>
      </c>
      <c r="AF65" s="90">
        <v>1</v>
      </c>
      <c r="AG65" s="90">
        <v>1</v>
      </c>
      <c r="AH65" s="90">
        <v>1</v>
      </c>
      <c r="AI65" s="90">
        <v>1</v>
      </c>
      <c r="AJ65" s="90">
        <v>1</v>
      </c>
      <c r="AK65" s="90">
        <v>1</v>
      </c>
      <c r="AL65" s="90">
        <v>1</v>
      </c>
      <c r="AM65" s="90">
        <v>1</v>
      </c>
      <c r="AN65" s="175">
        <v>1</v>
      </c>
      <c r="AO65" s="222">
        <v>1</v>
      </c>
      <c r="AP65" s="90">
        <v>1</v>
      </c>
      <c r="AQ65" s="90">
        <v>1</v>
      </c>
      <c r="AR65" s="90">
        <v>1</v>
      </c>
      <c r="AS65" s="90">
        <v>1</v>
      </c>
      <c r="AT65" s="90">
        <v>1</v>
      </c>
      <c r="AU65" s="90">
        <v>1</v>
      </c>
      <c r="AV65" s="90">
        <v>1</v>
      </c>
      <c r="AW65" s="90">
        <v>1</v>
      </c>
      <c r="AX65" s="90">
        <v>1</v>
      </c>
      <c r="AY65" s="90">
        <v>1</v>
      </c>
      <c r="AZ65" s="90">
        <v>1</v>
      </c>
      <c r="BA65" s="90">
        <v>1</v>
      </c>
      <c r="BB65" s="90">
        <v>1</v>
      </c>
      <c r="BC65" s="90">
        <v>1</v>
      </c>
      <c r="BD65" s="90">
        <v>1</v>
      </c>
      <c r="BE65" s="90">
        <v>1</v>
      </c>
      <c r="BF65" s="90">
        <v>1</v>
      </c>
      <c r="BG65" s="90">
        <v>1</v>
      </c>
      <c r="BH65" s="90">
        <v>1</v>
      </c>
      <c r="BI65" s="90">
        <v>1</v>
      </c>
      <c r="BJ65" s="90">
        <v>1</v>
      </c>
      <c r="BK65" s="91">
        <v>18</v>
      </c>
      <c r="BL65" s="91">
        <v>18</v>
      </c>
      <c r="BM65" s="91">
        <v>18</v>
      </c>
      <c r="BN65" s="90">
        <v>1</v>
      </c>
      <c r="BO65" s="90">
        <v>1</v>
      </c>
      <c r="BP65" s="90">
        <v>1</v>
      </c>
      <c r="BQ65" s="90">
        <v>1</v>
      </c>
      <c r="BR65" s="90">
        <v>1</v>
      </c>
      <c r="BS65" s="237">
        <v>1</v>
      </c>
      <c r="BT65" s="248">
        <v>13</v>
      </c>
      <c r="BU65" s="198">
        <v>1</v>
      </c>
      <c r="BV65" s="90">
        <v>1</v>
      </c>
      <c r="BW65" s="90">
        <v>1</v>
      </c>
      <c r="BX65" s="90">
        <v>1</v>
      </c>
      <c r="BY65" s="90">
        <v>1</v>
      </c>
      <c r="BZ65" s="90">
        <v>1</v>
      </c>
      <c r="CA65" s="90">
        <v>1</v>
      </c>
      <c r="CB65" s="90">
        <v>1</v>
      </c>
      <c r="CC65" s="90">
        <v>1</v>
      </c>
      <c r="CD65" s="90">
        <v>1</v>
      </c>
      <c r="CE65" s="90">
        <v>1</v>
      </c>
      <c r="CF65" s="90">
        <v>1</v>
      </c>
      <c r="CG65" s="89">
        <v>0</v>
      </c>
      <c r="CH65" s="171">
        <v>0</v>
      </c>
      <c r="CJ65"/>
      <c r="CK65"/>
    </row>
    <row r="66" spans="1:89" ht="26.25" customHeight="1" x14ac:dyDescent="0.25">
      <c r="A66" s="310"/>
      <c r="B66" s="150" t="s">
        <v>26</v>
      </c>
      <c r="C66" s="177" t="s">
        <v>19</v>
      </c>
      <c r="D66" s="46" t="s">
        <v>75</v>
      </c>
      <c r="E66" s="46" t="s">
        <v>162</v>
      </c>
      <c r="F66" s="207" t="str">
        <f t="shared" si="1"/>
        <v>40VZR | Verzorging / Basisondersteuning - reguliere aanbieder</v>
      </c>
      <c r="G66" s="224">
        <v>0</v>
      </c>
      <c r="H66" s="91">
        <v>8</v>
      </c>
      <c r="I66" s="171">
        <v>0</v>
      </c>
      <c r="J66" s="222">
        <v>1</v>
      </c>
      <c r="K66" s="90">
        <v>1</v>
      </c>
      <c r="L66" s="90">
        <v>1</v>
      </c>
      <c r="M66" s="90">
        <v>1</v>
      </c>
      <c r="N66" s="90">
        <v>1</v>
      </c>
      <c r="O66" s="89">
        <v>0</v>
      </c>
      <c r="P66" s="89">
        <v>0</v>
      </c>
      <c r="Q66" s="89">
        <v>0</v>
      </c>
      <c r="R66" s="89">
        <v>0</v>
      </c>
      <c r="S66" s="89">
        <v>0</v>
      </c>
      <c r="T66" s="89">
        <v>0</v>
      </c>
      <c r="U66" s="89">
        <v>0</v>
      </c>
      <c r="V66" s="89">
        <v>0</v>
      </c>
      <c r="W66" s="171">
        <v>0</v>
      </c>
      <c r="X66" s="222">
        <v>1</v>
      </c>
      <c r="Y66" s="90">
        <v>1</v>
      </c>
      <c r="Z66" s="90">
        <v>1</v>
      </c>
      <c r="AA66" s="90">
        <v>1</v>
      </c>
      <c r="AB66" s="90">
        <v>1</v>
      </c>
      <c r="AC66" s="90">
        <v>1</v>
      </c>
      <c r="AD66" s="90">
        <v>1</v>
      </c>
      <c r="AE66" s="90">
        <v>1</v>
      </c>
      <c r="AF66" s="90">
        <v>1</v>
      </c>
      <c r="AG66" s="90">
        <v>1</v>
      </c>
      <c r="AH66" s="90">
        <v>1</v>
      </c>
      <c r="AI66" s="90">
        <v>1</v>
      </c>
      <c r="AJ66" s="90">
        <v>1</v>
      </c>
      <c r="AK66" s="90">
        <v>1</v>
      </c>
      <c r="AL66" s="90">
        <v>1</v>
      </c>
      <c r="AM66" s="90">
        <v>1</v>
      </c>
      <c r="AN66" s="175">
        <v>1</v>
      </c>
      <c r="AO66" s="222">
        <v>1</v>
      </c>
      <c r="AP66" s="90">
        <v>1</v>
      </c>
      <c r="AQ66" s="90">
        <v>1</v>
      </c>
      <c r="AR66" s="90">
        <v>1</v>
      </c>
      <c r="AS66" s="90">
        <v>1</v>
      </c>
      <c r="AT66" s="90">
        <v>1</v>
      </c>
      <c r="AU66" s="90">
        <v>1</v>
      </c>
      <c r="AV66" s="90">
        <v>1</v>
      </c>
      <c r="AW66" s="90">
        <v>1</v>
      </c>
      <c r="AX66" s="90">
        <v>1</v>
      </c>
      <c r="AY66" s="90">
        <v>1</v>
      </c>
      <c r="AZ66" s="90">
        <v>1</v>
      </c>
      <c r="BA66" s="90">
        <v>1</v>
      </c>
      <c r="BB66" s="90">
        <v>1</v>
      </c>
      <c r="BC66" s="90">
        <v>1</v>
      </c>
      <c r="BD66" s="90">
        <v>1</v>
      </c>
      <c r="BE66" s="90">
        <v>1</v>
      </c>
      <c r="BF66" s="90">
        <v>1</v>
      </c>
      <c r="BG66" s="90">
        <v>1</v>
      </c>
      <c r="BH66" s="90">
        <v>1</v>
      </c>
      <c r="BI66" s="90">
        <v>1</v>
      </c>
      <c r="BJ66" s="90">
        <v>1</v>
      </c>
      <c r="BK66" s="90">
        <v>1</v>
      </c>
      <c r="BL66" s="90">
        <v>1</v>
      </c>
      <c r="BM66" s="90">
        <v>1</v>
      </c>
      <c r="BN66" s="91">
        <v>18</v>
      </c>
      <c r="BO66" s="91">
        <v>18</v>
      </c>
      <c r="BP66" s="91">
        <v>18</v>
      </c>
      <c r="BQ66" s="90">
        <v>1</v>
      </c>
      <c r="BR66" s="90">
        <v>1</v>
      </c>
      <c r="BS66" s="237">
        <v>1</v>
      </c>
      <c r="BT66" s="248">
        <v>13</v>
      </c>
      <c r="BU66" s="198">
        <v>1</v>
      </c>
      <c r="BV66" s="90">
        <v>1</v>
      </c>
      <c r="BW66" s="90">
        <v>1</v>
      </c>
      <c r="BX66" s="90">
        <v>1</v>
      </c>
      <c r="BY66" s="90">
        <v>1</v>
      </c>
      <c r="BZ66" s="90">
        <v>1</v>
      </c>
      <c r="CA66" s="90">
        <v>1</v>
      </c>
      <c r="CB66" s="90">
        <v>1</v>
      </c>
      <c r="CC66" s="90">
        <v>1</v>
      </c>
      <c r="CD66" s="90">
        <v>1</v>
      </c>
      <c r="CE66" s="90">
        <v>1</v>
      </c>
      <c r="CF66" s="90">
        <v>1</v>
      </c>
      <c r="CG66" s="89">
        <v>0</v>
      </c>
      <c r="CH66" s="171">
        <v>0</v>
      </c>
      <c r="CJ66"/>
      <c r="CK66"/>
    </row>
    <row r="67" spans="1:89" ht="26.25" customHeight="1" x14ac:dyDescent="0.25">
      <c r="A67" s="310"/>
      <c r="B67" s="150" t="s">
        <v>26</v>
      </c>
      <c r="C67" s="177" t="s">
        <v>19</v>
      </c>
      <c r="D67" s="46" t="s">
        <v>76</v>
      </c>
      <c r="E67" s="46" t="s">
        <v>173</v>
      </c>
      <c r="F67" s="207" t="str">
        <f t="shared" si="1"/>
        <v>40VZM | Verzorging / Basisondersteuning - Micro aanbieder</v>
      </c>
      <c r="G67" s="224">
        <v>0</v>
      </c>
      <c r="H67" s="91">
        <v>8</v>
      </c>
      <c r="I67" s="171">
        <v>0</v>
      </c>
      <c r="J67" s="222">
        <v>1</v>
      </c>
      <c r="K67" s="90">
        <v>1</v>
      </c>
      <c r="L67" s="90">
        <v>1</v>
      </c>
      <c r="M67" s="90">
        <v>1</v>
      </c>
      <c r="N67" s="90">
        <v>1</v>
      </c>
      <c r="O67" s="89">
        <v>0</v>
      </c>
      <c r="P67" s="89">
        <v>0</v>
      </c>
      <c r="Q67" s="89">
        <v>0</v>
      </c>
      <c r="R67" s="89">
        <v>0</v>
      </c>
      <c r="S67" s="89">
        <v>0</v>
      </c>
      <c r="T67" s="89">
        <v>0</v>
      </c>
      <c r="U67" s="89">
        <v>0</v>
      </c>
      <c r="V67" s="89">
        <v>0</v>
      </c>
      <c r="W67" s="171">
        <v>0</v>
      </c>
      <c r="X67" s="222">
        <v>1</v>
      </c>
      <c r="Y67" s="90">
        <v>1</v>
      </c>
      <c r="Z67" s="90">
        <v>1</v>
      </c>
      <c r="AA67" s="90">
        <v>1</v>
      </c>
      <c r="AB67" s="90">
        <v>1</v>
      </c>
      <c r="AC67" s="90">
        <v>1</v>
      </c>
      <c r="AD67" s="90">
        <v>1</v>
      </c>
      <c r="AE67" s="90">
        <v>1</v>
      </c>
      <c r="AF67" s="90">
        <v>1</v>
      </c>
      <c r="AG67" s="90">
        <v>1</v>
      </c>
      <c r="AH67" s="90">
        <v>1</v>
      </c>
      <c r="AI67" s="90">
        <v>1</v>
      </c>
      <c r="AJ67" s="90">
        <v>1</v>
      </c>
      <c r="AK67" s="90">
        <v>1</v>
      </c>
      <c r="AL67" s="90">
        <v>1</v>
      </c>
      <c r="AM67" s="90">
        <v>1</v>
      </c>
      <c r="AN67" s="175">
        <v>1</v>
      </c>
      <c r="AO67" s="222">
        <v>1</v>
      </c>
      <c r="AP67" s="90">
        <v>1</v>
      </c>
      <c r="AQ67" s="90">
        <v>1</v>
      </c>
      <c r="AR67" s="90">
        <v>1</v>
      </c>
      <c r="AS67" s="90">
        <v>1</v>
      </c>
      <c r="AT67" s="90">
        <v>1</v>
      </c>
      <c r="AU67" s="90">
        <v>1</v>
      </c>
      <c r="AV67" s="90">
        <v>1</v>
      </c>
      <c r="AW67" s="90">
        <v>1</v>
      </c>
      <c r="AX67" s="90">
        <v>1</v>
      </c>
      <c r="AY67" s="90">
        <v>1</v>
      </c>
      <c r="AZ67" s="90">
        <v>1</v>
      </c>
      <c r="BA67" s="90">
        <v>1</v>
      </c>
      <c r="BB67" s="90">
        <v>1</v>
      </c>
      <c r="BC67" s="90">
        <v>1</v>
      </c>
      <c r="BD67" s="90">
        <v>1</v>
      </c>
      <c r="BE67" s="90">
        <v>1</v>
      </c>
      <c r="BF67" s="90">
        <v>1</v>
      </c>
      <c r="BG67" s="90">
        <v>1</v>
      </c>
      <c r="BH67" s="90">
        <v>1</v>
      </c>
      <c r="BI67" s="90">
        <v>1</v>
      </c>
      <c r="BJ67" s="90">
        <v>1</v>
      </c>
      <c r="BK67" s="90">
        <v>1</v>
      </c>
      <c r="BL67" s="90">
        <v>1</v>
      </c>
      <c r="BM67" s="90">
        <v>1</v>
      </c>
      <c r="BN67" s="91">
        <v>18</v>
      </c>
      <c r="BO67" s="91">
        <v>18</v>
      </c>
      <c r="BP67" s="91">
        <v>18</v>
      </c>
      <c r="BQ67" s="90">
        <v>1</v>
      </c>
      <c r="BR67" s="90">
        <v>1</v>
      </c>
      <c r="BS67" s="237">
        <v>1</v>
      </c>
      <c r="BT67" s="248">
        <v>13</v>
      </c>
      <c r="BU67" s="198">
        <v>1</v>
      </c>
      <c r="BV67" s="90">
        <v>1</v>
      </c>
      <c r="BW67" s="90">
        <v>1</v>
      </c>
      <c r="BX67" s="90">
        <v>1</v>
      </c>
      <c r="BY67" s="90">
        <v>1</v>
      </c>
      <c r="BZ67" s="90">
        <v>1</v>
      </c>
      <c r="CA67" s="90">
        <v>1</v>
      </c>
      <c r="CB67" s="90">
        <v>1</v>
      </c>
      <c r="CC67" s="90">
        <v>1</v>
      </c>
      <c r="CD67" s="90">
        <v>1</v>
      </c>
      <c r="CE67" s="90">
        <v>1</v>
      </c>
      <c r="CF67" s="90">
        <v>1</v>
      </c>
      <c r="CG67" s="89">
        <v>0</v>
      </c>
      <c r="CH67" s="171">
        <v>0</v>
      </c>
      <c r="CJ67"/>
      <c r="CK67"/>
    </row>
    <row r="68" spans="1:89" ht="26.25" customHeight="1" x14ac:dyDescent="0.25">
      <c r="A68" s="310"/>
      <c r="B68" s="148"/>
      <c r="C68" s="177" t="s">
        <v>19</v>
      </c>
      <c r="D68" s="46" t="s">
        <v>292</v>
      </c>
      <c r="E68" s="46" t="s">
        <v>290</v>
      </c>
      <c r="F68" s="207" t="str">
        <f t="shared" si="1"/>
        <v>NGZ18 | NGZ segment 4 Verzorging</v>
      </c>
      <c r="G68" s="224">
        <v>0</v>
      </c>
      <c r="H68" s="91">
        <v>8</v>
      </c>
      <c r="I68" s="171">
        <v>0</v>
      </c>
      <c r="J68" s="222">
        <v>1</v>
      </c>
      <c r="K68" s="90">
        <v>1</v>
      </c>
      <c r="L68" s="90">
        <v>1</v>
      </c>
      <c r="M68" s="90">
        <v>1</v>
      </c>
      <c r="N68" s="90">
        <v>1</v>
      </c>
      <c r="O68" s="89">
        <v>0</v>
      </c>
      <c r="P68" s="89">
        <v>0</v>
      </c>
      <c r="Q68" s="89">
        <v>0</v>
      </c>
      <c r="R68" s="89">
        <v>0</v>
      </c>
      <c r="S68" s="89">
        <v>0</v>
      </c>
      <c r="T68" s="89">
        <v>0</v>
      </c>
      <c r="U68" s="89">
        <v>0</v>
      </c>
      <c r="V68" s="89">
        <v>0</v>
      </c>
      <c r="W68" s="171">
        <v>0</v>
      </c>
      <c r="X68" s="222">
        <v>1</v>
      </c>
      <c r="Y68" s="90">
        <v>1</v>
      </c>
      <c r="Z68" s="90">
        <v>1</v>
      </c>
      <c r="AA68" s="90">
        <v>1</v>
      </c>
      <c r="AB68" s="90">
        <v>1</v>
      </c>
      <c r="AC68" s="90">
        <v>1</v>
      </c>
      <c r="AD68" s="90">
        <v>1</v>
      </c>
      <c r="AE68" s="90">
        <v>1</v>
      </c>
      <c r="AF68" s="90">
        <v>1</v>
      </c>
      <c r="AG68" s="90">
        <v>1</v>
      </c>
      <c r="AH68" s="90">
        <v>1</v>
      </c>
      <c r="AI68" s="90">
        <v>1</v>
      </c>
      <c r="AJ68" s="90">
        <v>1</v>
      </c>
      <c r="AK68" s="90">
        <v>1</v>
      </c>
      <c r="AL68" s="90">
        <v>1</v>
      </c>
      <c r="AM68" s="90">
        <v>1</v>
      </c>
      <c r="AN68" s="175">
        <v>1</v>
      </c>
      <c r="AO68" s="222">
        <v>1</v>
      </c>
      <c r="AP68" s="90">
        <v>1</v>
      </c>
      <c r="AQ68" s="90">
        <v>1</v>
      </c>
      <c r="AR68" s="90">
        <v>1</v>
      </c>
      <c r="AS68" s="90">
        <v>1</v>
      </c>
      <c r="AT68" s="90">
        <v>1</v>
      </c>
      <c r="AU68" s="90">
        <v>1</v>
      </c>
      <c r="AV68" s="90">
        <v>1</v>
      </c>
      <c r="AW68" s="90">
        <v>1</v>
      </c>
      <c r="AX68" s="90">
        <v>1</v>
      </c>
      <c r="AY68" s="90">
        <v>1</v>
      </c>
      <c r="AZ68" s="90">
        <v>1</v>
      </c>
      <c r="BA68" s="90">
        <v>1</v>
      </c>
      <c r="BB68" s="90">
        <v>1</v>
      </c>
      <c r="BC68" s="90">
        <v>1</v>
      </c>
      <c r="BD68" s="90">
        <v>1</v>
      </c>
      <c r="BE68" s="90">
        <v>1</v>
      </c>
      <c r="BF68" s="90">
        <v>1</v>
      </c>
      <c r="BG68" s="90">
        <v>1</v>
      </c>
      <c r="BH68" s="90">
        <v>1</v>
      </c>
      <c r="BI68" s="90">
        <v>1</v>
      </c>
      <c r="BJ68" s="90">
        <v>1</v>
      </c>
      <c r="BK68" s="90">
        <v>1</v>
      </c>
      <c r="BL68" s="90">
        <v>1</v>
      </c>
      <c r="BM68" s="90">
        <v>1</v>
      </c>
      <c r="BN68" s="91">
        <v>18</v>
      </c>
      <c r="BO68" s="91">
        <v>18</v>
      </c>
      <c r="BP68" s="91">
        <v>18</v>
      </c>
      <c r="BQ68" s="90">
        <v>1</v>
      </c>
      <c r="BR68" s="90">
        <v>1</v>
      </c>
      <c r="BS68" s="237">
        <v>1</v>
      </c>
      <c r="BT68" s="248">
        <v>13</v>
      </c>
      <c r="BU68" s="198">
        <v>1</v>
      </c>
      <c r="BV68" s="90">
        <v>1</v>
      </c>
      <c r="BW68" s="90">
        <v>1</v>
      </c>
      <c r="BX68" s="90">
        <v>1</v>
      </c>
      <c r="BY68" s="90">
        <v>1</v>
      </c>
      <c r="BZ68" s="90">
        <v>1</v>
      </c>
      <c r="CA68" s="90">
        <v>1</v>
      </c>
      <c r="CB68" s="90">
        <v>1</v>
      </c>
      <c r="CC68" s="90">
        <v>1</v>
      </c>
      <c r="CD68" s="90">
        <v>1</v>
      </c>
      <c r="CE68" s="90">
        <v>1</v>
      </c>
      <c r="CF68" s="90">
        <v>1</v>
      </c>
      <c r="CG68" s="89">
        <v>0</v>
      </c>
      <c r="CH68" s="171">
        <v>0</v>
      </c>
      <c r="CJ68"/>
      <c r="CK68"/>
    </row>
    <row r="69" spans="1:89" ht="26.25" customHeight="1" x14ac:dyDescent="0.25">
      <c r="A69" s="310"/>
      <c r="B69" s="148" t="s">
        <v>26</v>
      </c>
      <c r="C69" s="177" t="s">
        <v>14</v>
      </c>
      <c r="D69" s="46" t="s">
        <v>77</v>
      </c>
      <c r="E69" s="46" t="s">
        <v>163</v>
      </c>
      <c r="F69" s="207" t="str">
        <f t="shared" si="1"/>
        <v>54VKR | Vaktherapie - reguliere aanbieder</v>
      </c>
      <c r="G69" s="224">
        <v>0</v>
      </c>
      <c r="H69" s="91">
        <v>8</v>
      </c>
      <c r="I69" s="171">
        <v>0</v>
      </c>
      <c r="J69" s="222">
        <v>1</v>
      </c>
      <c r="K69" s="90">
        <v>1</v>
      </c>
      <c r="L69" s="90">
        <v>1</v>
      </c>
      <c r="M69" s="90">
        <v>1</v>
      </c>
      <c r="N69" s="90">
        <v>1</v>
      </c>
      <c r="O69" s="90">
        <v>1</v>
      </c>
      <c r="P69" s="90">
        <v>1</v>
      </c>
      <c r="Q69" s="90">
        <v>1</v>
      </c>
      <c r="R69" s="90">
        <v>1</v>
      </c>
      <c r="S69" s="90">
        <v>1</v>
      </c>
      <c r="T69" s="90">
        <v>1</v>
      </c>
      <c r="U69" s="90">
        <v>1</v>
      </c>
      <c r="V69" s="90">
        <v>1</v>
      </c>
      <c r="W69" s="175">
        <v>1</v>
      </c>
      <c r="X69" s="222">
        <v>1</v>
      </c>
      <c r="Y69" s="90">
        <v>1</v>
      </c>
      <c r="Z69" s="90">
        <v>1</v>
      </c>
      <c r="AA69" s="90">
        <v>1</v>
      </c>
      <c r="AB69" s="90">
        <v>1</v>
      </c>
      <c r="AC69" s="90">
        <v>1</v>
      </c>
      <c r="AD69" s="90">
        <v>1</v>
      </c>
      <c r="AE69" s="90">
        <v>1</v>
      </c>
      <c r="AF69" s="90">
        <v>1</v>
      </c>
      <c r="AG69" s="90">
        <v>1</v>
      </c>
      <c r="AH69" s="90">
        <v>1</v>
      </c>
      <c r="AI69" s="90">
        <v>1</v>
      </c>
      <c r="AJ69" s="90">
        <v>1</v>
      </c>
      <c r="AK69" s="90">
        <v>1</v>
      </c>
      <c r="AL69" s="90">
        <v>1</v>
      </c>
      <c r="AM69" s="90">
        <v>1</v>
      </c>
      <c r="AN69" s="175">
        <v>1</v>
      </c>
      <c r="AO69" s="222">
        <v>1</v>
      </c>
      <c r="AP69" s="90">
        <v>1</v>
      </c>
      <c r="AQ69" s="90">
        <v>1</v>
      </c>
      <c r="AR69" s="90">
        <v>1</v>
      </c>
      <c r="AS69" s="90">
        <v>1</v>
      </c>
      <c r="AT69" s="90">
        <v>1</v>
      </c>
      <c r="AU69" s="90">
        <v>1</v>
      </c>
      <c r="AV69" s="90">
        <v>1</v>
      </c>
      <c r="AW69" s="90">
        <v>1</v>
      </c>
      <c r="AX69" s="90">
        <v>1</v>
      </c>
      <c r="AY69" s="90">
        <v>1</v>
      </c>
      <c r="AZ69" s="90">
        <v>1</v>
      </c>
      <c r="BA69" s="90">
        <v>1</v>
      </c>
      <c r="BB69" s="90">
        <v>1</v>
      </c>
      <c r="BC69" s="90">
        <v>1</v>
      </c>
      <c r="BD69" s="90">
        <v>1</v>
      </c>
      <c r="BE69" s="90">
        <v>1</v>
      </c>
      <c r="BF69" s="90">
        <v>1</v>
      </c>
      <c r="BG69" s="90">
        <v>1</v>
      </c>
      <c r="BH69" s="90">
        <v>1</v>
      </c>
      <c r="BI69" s="90">
        <v>1</v>
      </c>
      <c r="BJ69" s="90">
        <v>1</v>
      </c>
      <c r="BK69" s="90">
        <v>1</v>
      </c>
      <c r="BL69" s="90">
        <v>1</v>
      </c>
      <c r="BM69" s="90">
        <v>1</v>
      </c>
      <c r="BN69" s="90">
        <v>1</v>
      </c>
      <c r="BO69" s="90">
        <v>1</v>
      </c>
      <c r="BP69" s="90">
        <v>1</v>
      </c>
      <c r="BQ69" s="91">
        <v>18</v>
      </c>
      <c r="BR69" s="91">
        <v>18</v>
      </c>
      <c r="BS69" s="91">
        <v>18</v>
      </c>
      <c r="BT69" s="248">
        <v>13</v>
      </c>
      <c r="BU69" s="198">
        <v>1</v>
      </c>
      <c r="BV69" s="90">
        <v>1</v>
      </c>
      <c r="BW69" s="90">
        <v>1</v>
      </c>
      <c r="BX69" s="90">
        <v>1</v>
      </c>
      <c r="BY69" s="90">
        <v>1</v>
      </c>
      <c r="BZ69" s="90">
        <v>1</v>
      </c>
      <c r="CA69" s="90">
        <v>1</v>
      </c>
      <c r="CB69" s="90">
        <v>1</v>
      </c>
      <c r="CC69" s="90">
        <v>1</v>
      </c>
      <c r="CD69" s="90">
        <v>1</v>
      </c>
      <c r="CE69" s="90">
        <v>1</v>
      </c>
      <c r="CF69" s="90">
        <v>1</v>
      </c>
      <c r="CG69" s="90">
        <v>1</v>
      </c>
      <c r="CH69" s="175">
        <v>1</v>
      </c>
      <c r="CJ69"/>
      <c r="CK69"/>
    </row>
    <row r="70" spans="1:89" ht="26.25" customHeight="1" thickBot="1" x14ac:dyDescent="0.3">
      <c r="A70" s="310"/>
      <c r="B70" s="151" t="s">
        <v>26</v>
      </c>
      <c r="C70" s="177" t="s">
        <v>14</v>
      </c>
      <c r="D70" s="46" t="s">
        <v>78</v>
      </c>
      <c r="E70" s="46" t="s">
        <v>174</v>
      </c>
      <c r="F70" s="207" t="str">
        <f t="shared" si="1"/>
        <v>54VKM | Vaktherapie - Micro aanbieder</v>
      </c>
      <c r="G70" s="224">
        <v>0</v>
      </c>
      <c r="H70" s="91">
        <v>8</v>
      </c>
      <c r="I70" s="171">
        <v>0</v>
      </c>
      <c r="J70" s="222">
        <v>1</v>
      </c>
      <c r="K70" s="90">
        <v>1</v>
      </c>
      <c r="L70" s="90">
        <v>1</v>
      </c>
      <c r="M70" s="90">
        <v>1</v>
      </c>
      <c r="N70" s="90">
        <v>1</v>
      </c>
      <c r="O70" s="90">
        <v>1</v>
      </c>
      <c r="P70" s="90">
        <v>1</v>
      </c>
      <c r="Q70" s="90">
        <v>1</v>
      </c>
      <c r="R70" s="90">
        <v>1</v>
      </c>
      <c r="S70" s="90">
        <v>1</v>
      </c>
      <c r="T70" s="90">
        <v>1</v>
      </c>
      <c r="U70" s="90">
        <v>1</v>
      </c>
      <c r="V70" s="90">
        <v>1</v>
      </c>
      <c r="W70" s="175">
        <v>1</v>
      </c>
      <c r="X70" s="222">
        <v>1</v>
      </c>
      <c r="Y70" s="90">
        <v>1</v>
      </c>
      <c r="Z70" s="90">
        <v>1</v>
      </c>
      <c r="AA70" s="90">
        <v>1</v>
      </c>
      <c r="AB70" s="90">
        <v>1</v>
      </c>
      <c r="AC70" s="90">
        <v>1</v>
      </c>
      <c r="AD70" s="90">
        <v>1</v>
      </c>
      <c r="AE70" s="90">
        <v>1</v>
      </c>
      <c r="AF70" s="90">
        <v>1</v>
      </c>
      <c r="AG70" s="90">
        <v>1</v>
      </c>
      <c r="AH70" s="90">
        <v>1</v>
      </c>
      <c r="AI70" s="90">
        <v>1</v>
      </c>
      <c r="AJ70" s="90">
        <v>1</v>
      </c>
      <c r="AK70" s="90">
        <v>1</v>
      </c>
      <c r="AL70" s="90">
        <v>1</v>
      </c>
      <c r="AM70" s="90">
        <v>1</v>
      </c>
      <c r="AN70" s="175">
        <v>1</v>
      </c>
      <c r="AO70" s="222">
        <v>1</v>
      </c>
      <c r="AP70" s="90">
        <v>1</v>
      </c>
      <c r="AQ70" s="90">
        <v>1</v>
      </c>
      <c r="AR70" s="90">
        <v>1</v>
      </c>
      <c r="AS70" s="90">
        <v>1</v>
      </c>
      <c r="AT70" s="90">
        <v>1</v>
      </c>
      <c r="AU70" s="90">
        <v>1</v>
      </c>
      <c r="AV70" s="90">
        <v>1</v>
      </c>
      <c r="AW70" s="90">
        <v>1</v>
      </c>
      <c r="AX70" s="90">
        <v>1</v>
      </c>
      <c r="AY70" s="90">
        <v>1</v>
      </c>
      <c r="AZ70" s="90">
        <v>1</v>
      </c>
      <c r="BA70" s="90">
        <v>1</v>
      </c>
      <c r="BB70" s="90">
        <v>1</v>
      </c>
      <c r="BC70" s="90">
        <v>1</v>
      </c>
      <c r="BD70" s="90">
        <v>1</v>
      </c>
      <c r="BE70" s="90">
        <v>1</v>
      </c>
      <c r="BF70" s="90">
        <v>1</v>
      </c>
      <c r="BG70" s="90">
        <v>1</v>
      </c>
      <c r="BH70" s="90">
        <v>1</v>
      </c>
      <c r="BI70" s="90">
        <v>1</v>
      </c>
      <c r="BJ70" s="90">
        <v>1</v>
      </c>
      <c r="BK70" s="90">
        <v>1</v>
      </c>
      <c r="BL70" s="90">
        <v>1</v>
      </c>
      <c r="BM70" s="90">
        <v>1</v>
      </c>
      <c r="BN70" s="90">
        <v>1</v>
      </c>
      <c r="BO70" s="90">
        <v>1</v>
      </c>
      <c r="BP70" s="90">
        <v>1</v>
      </c>
      <c r="BQ70" s="91">
        <v>18</v>
      </c>
      <c r="BR70" s="91">
        <v>18</v>
      </c>
      <c r="BS70" s="91">
        <v>18</v>
      </c>
      <c r="BT70" s="248">
        <v>13</v>
      </c>
      <c r="BU70" s="198">
        <v>1</v>
      </c>
      <c r="BV70" s="90">
        <v>1</v>
      </c>
      <c r="BW70" s="90">
        <v>1</v>
      </c>
      <c r="BX70" s="90">
        <v>1</v>
      </c>
      <c r="BY70" s="90">
        <v>1</v>
      </c>
      <c r="BZ70" s="90">
        <v>1</v>
      </c>
      <c r="CA70" s="90">
        <v>1</v>
      </c>
      <c r="CB70" s="90">
        <v>1</v>
      </c>
      <c r="CC70" s="90">
        <v>1</v>
      </c>
      <c r="CD70" s="90">
        <v>1</v>
      </c>
      <c r="CE70" s="90">
        <v>1</v>
      </c>
      <c r="CF70" s="90">
        <v>1</v>
      </c>
      <c r="CG70" s="90">
        <v>1</v>
      </c>
      <c r="CH70" s="175">
        <v>1</v>
      </c>
      <c r="CJ70"/>
      <c r="CK70"/>
    </row>
    <row r="71" spans="1:89" ht="26.25" customHeight="1" thickBot="1" x14ac:dyDescent="0.3">
      <c r="A71" s="311"/>
      <c r="B71" s="148"/>
      <c r="C71" s="178" t="s">
        <v>14</v>
      </c>
      <c r="D71" s="179" t="s">
        <v>293</v>
      </c>
      <c r="E71" s="179" t="s">
        <v>291</v>
      </c>
      <c r="F71" s="208" t="str">
        <f t="shared" si="1"/>
        <v>NGZ19 | NGZ segment 4 Vaktherapie</v>
      </c>
      <c r="G71" s="225">
        <v>0</v>
      </c>
      <c r="H71" s="174">
        <v>8</v>
      </c>
      <c r="I71" s="168">
        <v>0</v>
      </c>
      <c r="J71" s="220">
        <v>1</v>
      </c>
      <c r="K71" s="166">
        <v>1</v>
      </c>
      <c r="L71" s="166">
        <v>1</v>
      </c>
      <c r="M71" s="166">
        <v>1</v>
      </c>
      <c r="N71" s="166">
        <v>1</v>
      </c>
      <c r="O71" s="166">
        <v>1</v>
      </c>
      <c r="P71" s="166">
        <v>1</v>
      </c>
      <c r="Q71" s="166">
        <v>1</v>
      </c>
      <c r="R71" s="166">
        <v>1</v>
      </c>
      <c r="S71" s="166">
        <v>1</v>
      </c>
      <c r="T71" s="166">
        <v>1</v>
      </c>
      <c r="U71" s="166">
        <v>1</v>
      </c>
      <c r="V71" s="166">
        <v>1</v>
      </c>
      <c r="W71" s="181">
        <v>1</v>
      </c>
      <c r="X71" s="220">
        <v>1</v>
      </c>
      <c r="Y71" s="166">
        <v>1</v>
      </c>
      <c r="Z71" s="166">
        <v>1</v>
      </c>
      <c r="AA71" s="166">
        <v>1</v>
      </c>
      <c r="AB71" s="166">
        <v>1</v>
      </c>
      <c r="AC71" s="166">
        <v>1</v>
      </c>
      <c r="AD71" s="166">
        <v>1</v>
      </c>
      <c r="AE71" s="166">
        <v>1</v>
      </c>
      <c r="AF71" s="166">
        <v>1</v>
      </c>
      <c r="AG71" s="166">
        <v>1</v>
      </c>
      <c r="AH71" s="166">
        <v>1</v>
      </c>
      <c r="AI71" s="166">
        <v>1</v>
      </c>
      <c r="AJ71" s="166">
        <v>1</v>
      </c>
      <c r="AK71" s="166">
        <v>1</v>
      </c>
      <c r="AL71" s="166">
        <v>1</v>
      </c>
      <c r="AM71" s="166">
        <v>1</v>
      </c>
      <c r="AN71" s="181">
        <v>1</v>
      </c>
      <c r="AO71" s="220">
        <v>1</v>
      </c>
      <c r="AP71" s="166">
        <v>1</v>
      </c>
      <c r="AQ71" s="166">
        <v>1</v>
      </c>
      <c r="AR71" s="166">
        <v>1</v>
      </c>
      <c r="AS71" s="166">
        <v>1</v>
      </c>
      <c r="AT71" s="166">
        <v>1</v>
      </c>
      <c r="AU71" s="166">
        <v>1</v>
      </c>
      <c r="AV71" s="166">
        <v>1</v>
      </c>
      <c r="AW71" s="166">
        <v>1</v>
      </c>
      <c r="AX71" s="166">
        <v>1</v>
      </c>
      <c r="AY71" s="166">
        <v>1</v>
      </c>
      <c r="AZ71" s="166">
        <v>1</v>
      </c>
      <c r="BA71" s="166">
        <v>1</v>
      </c>
      <c r="BB71" s="166">
        <v>1</v>
      </c>
      <c r="BC71" s="166">
        <v>1</v>
      </c>
      <c r="BD71" s="166">
        <v>1</v>
      </c>
      <c r="BE71" s="166">
        <v>1</v>
      </c>
      <c r="BF71" s="166">
        <v>1</v>
      </c>
      <c r="BG71" s="166">
        <v>1</v>
      </c>
      <c r="BH71" s="166">
        <v>1</v>
      </c>
      <c r="BI71" s="166">
        <v>1</v>
      </c>
      <c r="BJ71" s="166">
        <v>1</v>
      </c>
      <c r="BK71" s="166">
        <v>1</v>
      </c>
      <c r="BL71" s="166">
        <v>1</v>
      </c>
      <c r="BM71" s="166">
        <v>1</v>
      </c>
      <c r="BN71" s="166">
        <v>1</v>
      </c>
      <c r="BO71" s="166">
        <v>1</v>
      </c>
      <c r="BP71" s="166">
        <v>1</v>
      </c>
      <c r="BQ71" s="91">
        <v>18</v>
      </c>
      <c r="BR71" s="91">
        <v>18</v>
      </c>
      <c r="BS71" s="91">
        <v>18</v>
      </c>
      <c r="BT71" s="249">
        <v>13</v>
      </c>
      <c r="BU71" s="196">
        <v>1</v>
      </c>
      <c r="BV71" s="166">
        <v>1</v>
      </c>
      <c r="BW71" s="166">
        <v>1</v>
      </c>
      <c r="BX71" s="166">
        <v>1</v>
      </c>
      <c r="BY71" s="166">
        <v>1</v>
      </c>
      <c r="BZ71" s="166">
        <v>1</v>
      </c>
      <c r="CA71" s="166">
        <v>1</v>
      </c>
      <c r="CB71" s="166">
        <v>1</v>
      </c>
      <c r="CC71" s="166">
        <v>1</v>
      </c>
      <c r="CD71" s="166">
        <v>1</v>
      </c>
      <c r="CE71" s="166">
        <v>1</v>
      </c>
      <c r="CF71" s="166">
        <v>1</v>
      </c>
      <c r="CG71" s="166">
        <v>1</v>
      </c>
      <c r="CH71" s="181">
        <v>1</v>
      </c>
      <c r="CJ71"/>
      <c r="CK71"/>
    </row>
    <row r="72" spans="1:89" ht="60" customHeight="1" thickBot="1" x14ac:dyDescent="0.3">
      <c r="A72" s="6" t="s">
        <v>27</v>
      </c>
      <c r="B72" s="182" t="s">
        <v>27</v>
      </c>
      <c r="C72" s="209" t="s">
        <v>372</v>
      </c>
      <c r="D72" s="183" t="s">
        <v>79</v>
      </c>
      <c r="E72" s="183" t="s">
        <v>175</v>
      </c>
      <c r="F72" s="210" t="str">
        <f t="shared" si="1"/>
        <v>46CRS | Crisishulp - Taakgericht</v>
      </c>
      <c r="G72" s="226">
        <v>13</v>
      </c>
      <c r="H72" s="184">
        <v>13</v>
      </c>
      <c r="I72" s="185">
        <v>13</v>
      </c>
      <c r="J72" s="226">
        <v>13</v>
      </c>
      <c r="K72" s="184">
        <v>13</v>
      </c>
      <c r="L72" s="184">
        <v>13</v>
      </c>
      <c r="M72" s="184">
        <v>13</v>
      </c>
      <c r="N72" s="184">
        <v>13</v>
      </c>
      <c r="O72" s="184">
        <v>13</v>
      </c>
      <c r="P72" s="184">
        <v>13</v>
      </c>
      <c r="Q72" s="184">
        <v>13</v>
      </c>
      <c r="R72" s="184">
        <v>13</v>
      </c>
      <c r="S72" s="184">
        <v>13</v>
      </c>
      <c r="T72" s="184">
        <v>13</v>
      </c>
      <c r="U72" s="184">
        <v>13</v>
      </c>
      <c r="V72" s="184">
        <v>13</v>
      </c>
      <c r="W72" s="185">
        <v>13</v>
      </c>
      <c r="X72" s="226">
        <v>1</v>
      </c>
      <c r="Y72" s="184">
        <v>13</v>
      </c>
      <c r="Z72" s="184">
        <v>13</v>
      </c>
      <c r="AA72" s="184">
        <v>13</v>
      </c>
      <c r="AB72" s="184">
        <v>13</v>
      </c>
      <c r="AC72" s="184">
        <v>13</v>
      </c>
      <c r="AD72" s="184">
        <v>13</v>
      </c>
      <c r="AE72" s="184">
        <v>13</v>
      </c>
      <c r="AF72" s="184">
        <v>13</v>
      </c>
      <c r="AG72" s="184">
        <v>13</v>
      </c>
      <c r="AH72" s="184">
        <v>13</v>
      </c>
      <c r="AI72" s="184">
        <v>13</v>
      </c>
      <c r="AJ72" s="184">
        <v>13</v>
      </c>
      <c r="AK72" s="184">
        <v>13</v>
      </c>
      <c r="AL72" s="184">
        <v>13</v>
      </c>
      <c r="AM72" s="184">
        <v>13</v>
      </c>
      <c r="AN72" s="185">
        <v>13</v>
      </c>
      <c r="AO72" s="226">
        <v>13</v>
      </c>
      <c r="AP72" s="184">
        <v>13</v>
      </c>
      <c r="AQ72" s="184">
        <v>13</v>
      </c>
      <c r="AR72" s="184">
        <v>13</v>
      </c>
      <c r="AS72" s="184">
        <v>13</v>
      </c>
      <c r="AT72" s="184">
        <v>13</v>
      </c>
      <c r="AU72" s="184">
        <v>13</v>
      </c>
      <c r="AV72" s="184">
        <v>13</v>
      </c>
      <c r="AW72" s="184">
        <v>13</v>
      </c>
      <c r="AX72" s="184">
        <v>13</v>
      </c>
      <c r="AY72" s="184">
        <v>13</v>
      </c>
      <c r="AZ72" s="184">
        <v>13</v>
      </c>
      <c r="BA72" s="184">
        <v>13</v>
      </c>
      <c r="BB72" s="184">
        <v>13</v>
      </c>
      <c r="BC72" s="184">
        <v>13</v>
      </c>
      <c r="BD72" s="184">
        <v>13</v>
      </c>
      <c r="BE72" s="184">
        <v>13</v>
      </c>
      <c r="BF72" s="184">
        <v>13</v>
      </c>
      <c r="BG72" s="184">
        <v>13</v>
      </c>
      <c r="BH72" s="184">
        <v>13</v>
      </c>
      <c r="BI72" s="184">
        <v>13</v>
      </c>
      <c r="BJ72" s="184">
        <v>13</v>
      </c>
      <c r="BK72" s="184">
        <v>13</v>
      </c>
      <c r="BL72" s="184">
        <v>13</v>
      </c>
      <c r="BM72" s="184">
        <v>13</v>
      </c>
      <c r="BN72" s="184">
        <v>13</v>
      </c>
      <c r="BO72" s="184">
        <v>13</v>
      </c>
      <c r="BP72" s="184">
        <v>13</v>
      </c>
      <c r="BQ72" s="184">
        <v>13</v>
      </c>
      <c r="BR72" s="184">
        <v>13</v>
      </c>
      <c r="BS72" s="240">
        <v>13</v>
      </c>
      <c r="BT72" s="239">
        <v>0</v>
      </c>
      <c r="BU72" s="201">
        <v>13</v>
      </c>
      <c r="BV72" s="184">
        <v>13</v>
      </c>
      <c r="BW72" s="184">
        <v>13</v>
      </c>
      <c r="BX72" s="184">
        <v>13</v>
      </c>
      <c r="BY72" s="184">
        <v>13</v>
      </c>
      <c r="BZ72" s="184">
        <v>13</v>
      </c>
      <c r="CA72" s="184">
        <v>13</v>
      </c>
      <c r="CB72" s="184">
        <v>13</v>
      </c>
      <c r="CC72" s="184">
        <v>13</v>
      </c>
      <c r="CD72" s="184">
        <v>13</v>
      </c>
      <c r="CE72" s="184">
        <v>13</v>
      </c>
      <c r="CF72" s="184">
        <v>13</v>
      </c>
      <c r="CG72" s="184">
        <v>13</v>
      </c>
      <c r="CH72" s="185">
        <v>13</v>
      </c>
      <c r="CJ72"/>
      <c r="CK72"/>
    </row>
    <row r="73" spans="1:89" ht="26.25" customHeight="1" x14ac:dyDescent="0.25">
      <c r="A73" s="303" t="s">
        <v>29</v>
      </c>
      <c r="B73" s="132" t="s">
        <v>29</v>
      </c>
      <c r="C73" s="211" t="s">
        <v>15</v>
      </c>
      <c r="D73" s="186" t="s">
        <v>92</v>
      </c>
      <c r="E73" s="186" t="s">
        <v>15</v>
      </c>
      <c r="F73" s="212" t="str">
        <f t="shared" si="1"/>
        <v>50BSO | BSO+</v>
      </c>
      <c r="G73" s="221">
        <v>1</v>
      </c>
      <c r="H73" s="159">
        <v>1</v>
      </c>
      <c r="I73" s="169">
        <v>0</v>
      </c>
      <c r="J73" s="221">
        <v>1</v>
      </c>
      <c r="K73" s="159">
        <v>1</v>
      </c>
      <c r="L73" s="159">
        <v>1</v>
      </c>
      <c r="M73" s="159">
        <v>1</v>
      </c>
      <c r="N73" s="159">
        <v>1</v>
      </c>
      <c r="O73" s="160">
        <v>0</v>
      </c>
      <c r="P73" s="160">
        <v>0</v>
      </c>
      <c r="Q73" s="160">
        <v>0</v>
      </c>
      <c r="R73" s="160">
        <v>0</v>
      </c>
      <c r="S73" s="160">
        <v>0</v>
      </c>
      <c r="T73" s="160">
        <v>0</v>
      </c>
      <c r="U73" s="160">
        <v>0</v>
      </c>
      <c r="V73" s="160">
        <v>0</v>
      </c>
      <c r="W73" s="169">
        <v>0</v>
      </c>
      <c r="X73" s="221">
        <v>1</v>
      </c>
      <c r="Y73" s="159">
        <v>1</v>
      </c>
      <c r="Z73" s="159">
        <v>1</v>
      </c>
      <c r="AA73" s="159">
        <v>1</v>
      </c>
      <c r="AB73" s="159">
        <v>1</v>
      </c>
      <c r="AC73" s="159">
        <v>1</v>
      </c>
      <c r="AD73" s="159">
        <v>1</v>
      </c>
      <c r="AE73" s="159">
        <v>1</v>
      </c>
      <c r="AF73" s="159">
        <v>1</v>
      </c>
      <c r="AG73" s="159">
        <v>1</v>
      </c>
      <c r="AH73" s="159">
        <v>1</v>
      </c>
      <c r="AI73" s="159">
        <v>1</v>
      </c>
      <c r="AJ73" s="159">
        <v>1</v>
      </c>
      <c r="AK73" s="159">
        <v>1</v>
      </c>
      <c r="AL73" s="159">
        <v>1</v>
      </c>
      <c r="AM73" s="159">
        <v>1</v>
      </c>
      <c r="AN73" s="161">
        <v>1</v>
      </c>
      <c r="AO73" s="221">
        <v>1</v>
      </c>
      <c r="AP73" s="159">
        <v>1</v>
      </c>
      <c r="AQ73" s="159">
        <v>1</v>
      </c>
      <c r="AR73" s="159">
        <v>1</v>
      </c>
      <c r="AS73" s="159">
        <v>1</v>
      </c>
      <c r="AT73" s="159">
        <v>1</v>
      </c>
      <c r="AU73" s="159">
        <v>1</v>
      </c>
      <c r="AV73" s="159">
        <v>1</v>
      </c>
      <c r="AW73" s="159">
        <v>1</v>
      </c>
      <c r="AX73" s="159">
        <v>1</v>
      </c>
      <c r="AY73" s="159">
        <v>1</v>
      </c>
      <c r="AZ73" s="159">
        <v>1</v>
      </c>
      <c r="BA73" s="159">
        <v>1</v>
      </c>
      <c r="BB73" s="159">
        <v>1</v>
      </c>
      <c r="BC73" s="159">
        <v>1</v>
      </c>
      <c r="BD73" s="159">
        <v>1</v>
      </c>
      <c r="BE73" s="159">
        <v>1</v>
      </c>
      <c r="BF73" s="159">
        <v>1</v>
      </c>
      <c r="BG73" s="159">
        <v>1</v>
      </c>
      <c r="BH73" s="159">
        <v>1</v>
      </c>
      <c r="BI73" s="159">
        <v>1</v>
      </c>
      <c r="BJ73" s="159">
        <v>1</v>
      </c>
      <c r="BK73" s="159">
        <v>1</v>
      </c>
      <c r="BL73" s="159">
        <v>1</v>
      </c>
      <c r="BM73" s="159">
        <v>1</v>
      </c>
      <c r="BN73" s="159">
        <v>1</v>
      </c>
      <c r="BO73" s="159">
        <v>1</v>
      </c>
      <c r="BP73" s="159">
        <v>1</v>
      </c>
      <c r="BQ73" s="159">
        <v>1</v>
      </c>
      <c r="BR73" s="159">
        <v>1</v>
      </c>
      <c r="BS73" s="236">
        <v>1</v>
      </c>
      <c r="BT73" s="247">
        <v>13</v>
      </c>
      <c r="BU73" s="239">
        <v>0</v>
      </c>
      <c r="BV73" s="90">
        <v>1</v>
      </c>
      <c r="BW73" s="90">
        <v>1</v>
      </c>
      <c r="BX73" s="159">
        <v>1</v>
      </c>
      <c r="BY73" s="159">
        <v>1</v>
      </c>
      <c r="BZ73" s="159">
        <v>1</v>
      </c>
      <c r="CA73" s="159">
        <v>1</v>
      </c>
      <c r="CB73" s="159">
        <v>1</v>
      </c>
      <c r="CC73" s="159">
        <v>1</v>
      </c>
      <c r="CD73" s="159">
        <v>1</v>
      </c>
      <c r="CE73" s="159">
        <v>1</v>
      </c>
      <c r="CF73" s="159">
        <v>1</v>
      </c>
      <c r="CG73" s="160">
        <v>0</v>
      </c>
      <c r="CH73" s="169">
        <v>0</v>
      </c>
      <c r="CJ73"/>
      <c r="CK73"/>
    </row>
    <row r="74" spans="1:89" ht="26.25" customHeight="1" thickBot="1" x14ac:dyDescent="0.3">
      <c r="A74" s="304"/>
      <c r="B74" s="133" t="s">
        <v>29</v>
      </c>
      <c r="C74" s="213" t="s">
        <v>15</v>
      </c>
      <c r="D74" s="126" t="s">
        <v>93</v>
      </c>
      <c r="E74" s="126" t="s">
        <v>388</v>
      </c>
      <c r="F74" s="214" t="str">
        <f t="shared" si="1"/>
        <v>BSOVV | BSO+  vervoer</v>
      </c>
      <c r="G74" s="222">
        <v>1</v>
      </c>
      <c r="H74" s="90">
        <v>1</v>
      </c>
      <c r="I74" s="171">
        <v>0</v>
      </c>
      <c r="J74" s="222">
        <v>1</v>
      </c>
      <c r="K74" s="90">
        <v>1</v>
      </c>
      <c r="L74" s="90">
        <v>1</v>
      </c>
      <c r="M74" s="90">
        <v>1</v>
      </c>
      <c r="N74" s="90">
        <v>1</v>
      </c>
      <c r="O74" s="89">
        <v>0</v>
      </c>
      <c r="P74" s="89">
        <v>0</v>
      </c>
      <c r="Q74" s="89">
        <v>0</v>
      </c>
      <c r="R74" s="89">
        <v>0</v>
      </c>
      <c r="S74" s="89">
        <v>0</v>
      </c>
      <c r="T74" s="89">
        <v>0</v>
      </c>
      <c r="U74" s="89">
        <v>0</v>
      </c>
      <c r="V74" s="89">
        <v>0</v>
      </c>
      <c r="W74" s="171">
        <v>0</v>
      </c>
      <c r="X74" s="222">
        <v>1</v>
      </c>
      <c r="Y74" s="90">
        <v>1</v>
      </c>
      <c r="Z74" s="90">
        <v>1</v>
      </c>
      <c r="AA74" s="90">
        <v>1</v>
      </c>
      <c r="AB74" s="90">
        <v>1</v>
      </c>
      <c r="AC74" s="90">
        <v>1</v>
      </c>
      <c r="AD74" s="90">
        <v>1</v>
      </c>
      <c r="AE74" s="90">
        <v>1</v>
      </c>
      <c r="AF74" s="90">
        <v>1</v>
      </c>
      <c r="AG74" s="90">
        <v>1</v>
      </c>
      <c r="AH74" s="90">
        <v>1</v>
      </c>
      <c r="AI74" s="90">
        <v>1</v>
      </c>
      <c r="AJ74" s="90">
        <v>1</v>
      </c>
      <c r="AK74" s="90">
        <v>1</v>
      </c>
      <c r="AL74" s="90">
        <v>1</v>
      </c>
      <c r="AM74" s="90">
        <v>1</v>
      </c>
      <c r="AN74" s="175">
        <v>1</v>
      </c>
      <c r="AO74" s="222">
        <v>1</v>
      </c>
      <c r="AP74" s="90">
        <v>1</v>
      </c>
      <c r="AQ74" s="90">
        <v>1</v>
      </c>
      <c r="AR74" s="90">
        <v>1</v>
      </c>
      <c r="AS74" s="90">
        <v>1</v>
      </c>
      <c r="AT74" s="90">
        <v>1</v>
      </c>
      <c r="AU74" s="90">
        <v>1</v>
      </c>
      <c r="AV74" s="90">
        <v>1</v>
      </c>
      <c r="AW74" s="90">
        <v>1</v>
      </c>
      <c r="AX74" s="90">
        <v>1</v>
      </c>
      <c r="AY74" s="90">
        <v>1</v>
      </c>
      <c r="AZ74" s="90">
        <v>1</v>
      </c>
      <c r="BA74" s="90">
        <v>1</v>
      </c>
      <c r="BB74" s="90">
        <v>1</v>
      </c>
      <c r="BC74" s="90">
        <v>1</v>
      </c>
      <c r="BD74" s="90">
        <v>1</v>
      </c>
      <c r="BE74" s="90">
        <v>1</v>
      </c>
      <c r="BF74" s="90">
        <v>1</v>
      </c>
      <c r="BG74" s="90">
        <v>1</v>
      </c>
      <c r="BH74" s="90">
        <v>1</v>
      </c>
      <c r="BI74" s="90">
        <v>1</v>
      </c>
      <c r="BJ74" s="90">
        <v>1</v>
      </c>
      <c r="BK74" s="90">
        <v>1</v>
      </c>
      <c r="BL74" s="90">
        <v>1</v>
      </c>
      <c r="BM74" s="90">
        <v>1</v>
      </c>
      <c r="BN74" s="90">
        <v>1</v>
      </c>
      <c r="BO74" s="90">
        <v>1</v>
      </c>
      <c r="BP74" s="90">
        <v>1</v>
      </c>
      <c r="BQ74" s="90">
        <v>1</v>
      </c>
      <c r="BR74" s="90">
        <v>1</v>
      </c>
      <c r="BS74" s="237">
        <v>1</v>
      </c>
      <c r="BT74" s="248">
        <v>13</v>
      </c>
      <c r="BU74" s="90">
        <v>1</v>
      </c>
      <c r="BV74" s="239">
        <v>0</v>
      </c>
      <c r="BW74" s="239">
        <v>0</v>
      </c>
      <c r="BX74" s="90">
        <v>1</v>
      </c>
      <c r="BY74" s="90">
        <v>1</v>
      </c>
      <c r="BZ74" s="90">
        <v>1</v>
      </c>
      <c r="CA74" s="90">
        <v>1</v>
      </c>
      <c r="CB74" s="90">
        <v>1</v>
      </c>
      <c r="CC74" s="90">
        <v>1</v>
      </c>
      <c r="CD74" s="90">
        <v>1</v>
      </c>
      <c r="CE74" s="90">
        <v>1</v>
      </c>
      <c r="CF74" s="90">
        <v>1</v>
      </c>
      <c r="CG74" s="89">
        <v>0</v>
      </c>
      <c r="CH74" s="171">
        <v>0</v>
      </c>
      <c r="CJ74"/>
      <c r="CK74"/>
    </row>
    <row r="75" spans="1:89" ht="26.25" customHeight="1" x14ac:dyDescent="0.25">
      <c r="A75" s="304"/>
      <c r="B75" s="98"/>
      <c r="C75" s="213" t="s">
        <v>15</v>
      </c>
      <c r="D75" s="126" t="s">
        <v>385</v>
      </c>
      <c r="E75" s="126" t="s">
        <v>387</v>
      </c>
      <c r="F75" s="214" t="str">
        <f t="shared" si="1"/>
        <v>BSOTX | BSO+ Taxivervoer</v>
      </c>
      <c r="G75" s="222">
        <v>1</v>
      </c>
      <c r="H75" s="90">
        <v>1</v>
      </c>
      <c r="I75" s="171">
        <v>0</v>
      </c>
      <c r="J75" s="222">
        <v>1</v>
      </c>
      <c r="K75" s="90">
        <v>1</v>
      </c>
      <c r="L75" s="90">
        <v>1</v>
      </c>
      <c r="M75" s="90">
        <v>1</v>
      </c>
      <c r="N75" s="90">
        <v>1</v>
      </c>
      <c r="O75" s="89">
        <v>0</v>
      </c>
      <c r="P75" s="89">
        <v>0</v>
      </c>
      <c r="Q75" s="89">
        <v>0</v>
      </c>
      <c r="R75" s="89">
        <v>0</v>
      </c>
      <c r="S75" s="89">
        <v>0</v>
      </c>
      <c r="T75" s="89">
        <v>0</v>
      </c>
      <c r="U75" s="89">
        <v>0</v>
      </c>
      <c r="V75" s="89">
        <v>0</v>
      </c>
      <c r="W75" s="171">
        <v>0</v>
      </c>
      <c r="X75" s="222">
        <v>1</v>
      </c>
      <c r="Y75" s="90">
        <v>1</v>
      </c>
      <c r="Z75" s="90">
        <v>1</v>
      </c>
      <c r="AA75" s="90">
        <v>1</v>
      </c>
      <c r="AB75" s="90">
        <v>1</v>
      </c>
      <c r="AC75" s="90">
        <v>1</v>
      </c>
      <c r="AD75" s="90">
        <v>1</v>
      </c>
      <c r="AE75" s="90">
        <v>1</v>
      </c>
      <c r="AF75" s="90">
        <v>1</v>
      </c>
      <c r="AG75" s="90">
        <v>1</v>
      </c>
      <c r="AH75" s="90">
        <v>1</v>
      </c>
      <c r="AI75" s="90">
        <v>1</v>
      </c>
      <c r="AJ75" s="90">
        <v>1</v>
      </c>
      <c r="AK75" s="90">
        <v>1</v>
      </c>
      <c r="AL75" s="90">
        <v>1</v>
      </c>
      <c r="AM75" s="90">
        <v>1</v>
      </c>
      <c r="AN75" s="175">
        <v>1</v>
      </c>
      <c r="AO75" s="222">
        <v>1</v>
      </c>
      <c r="AP75" s="90">
        <v>1</v>
      </c>
      <c r="AQ75" s="90">
        <v>1</v>
      </c>
      <c r="AR75" s="90">
        <v>1</v>
      </c>
      <c r="AS75" s="90">
        <v>1</v>
      </c>
      <c r="AT75" s="90">
        <v>1</v>
      </c>
      <c r="AU75" s="90">
        <v>1</v>
      </c>
      <c r="AV75" s="90">
        <v>1</v>
      </c>
      <c r="AW75" s="90">
        <v>1</v>
      </c>
      <c r="AX75" s="90">
        <v>1</v>
      </c>
      <c r="AY75" s="90">
        <v>1</v>
      </c>
      <c r="AZ75" s="90">
        <v>1</v>
      </c>
      <c r="BA75" s="90">
        <v>1</v>
      </c>
      <c r="BB75" s="90">
        <v>1</v>
      </c>
      <c r="BC75" s="90">
        <v>1</v>
      </c>
      <c r="BD75" s="90">
        <v>1</v>
      </c>
      <c r="BE75" s="90">
        <v>1</v>
      </c>
      <c r="BF75" s="90">
        <v>1</v>
      </c>
      <c r="BG75" s="90">
        <v>1</v>
      </c>
      <c r="BH75" s="90">
        <v>1</v>
      </c>
      <c r="BI75" s="90">
        <v>1</v>
      </c>
      <c r="BJ75" s="90">
        <v>1</v>
      </c>
      <c r="BK75" s="90">
        <v>1</v>
      </c>
      <c r="BL75" s="90">
        <v>1</v>
      </c>
      <c r="BM75" s="90">
        <v>1</v>
      </c>
      <c r="BN75" s="90">
        <v>1</v>
      </c>
      <c r="BO75" s="90">
        <v>1</v>
      </c>
      <c r="BP75" s="90">
        <v>1</v>
      </c>
      <c r="BQ75" s="90">
        <v>1</v>
      </c>
      <c r="BR75" s="90">
        <v>1</v>
      </c>
      <c r="BS75" s="237">
        <v>1</v>
      </c>
      <c r="BT75" s="248">
        <v>13</v>
      </c>
      <c r="BU75" s="198">
        <v>1</v>
      </c>
      <c r="BV75" s="239">
        <v>0</v>
      </c>
      <c r="BW75" s="239">
        <v>0</v>
      </c>
      <c r="BX75" s="90">
        <v>1</v>
      </c>
      <c r="BY75" s="90">
        <v>1</v>
      </c>
      <c r="BZ75" s="90">
        <v>1</v>
      </c>
      <c r="CA75" s="90">
        <v>1</v>
      </c>
      <c r="CB75" s="90">
        <v>1</v>
      </c>
      <c r="CC75" s="90">
        <v>1</v>
      </c>
      <c r="CD75" s="90">
        <v>1</v>
      </c>
      <c r="CE75" s="90">
        <v>1</v>
      </c>
      <c r="CF75" s="90">
        <v>1</v>
      </c>
      <c r="CG75" s="89">
        <v>0</v>
      </c>
      <c r="CH75" s="171">
        <v>0</v>
      </c>
      <c r="CJ75"/>
      <c r="CK75"/>
    </row>
    <row r="76" spans="1:89" ht="81" x14ac:dyDescent="0.25">
      <c r="A76" s="304"/>
      <c r="B76" s="98" t="s">
        <v>29</v>
      </c>
      <c r="C76" s="213" t="s">
        <v>16</v>
      </c>
      <c r="D76" s="126" t="s">
        <v>80</v>
      </c>
      <c r="E76" s="126" t="s">
        <v>221</v>
      </c>
      <c r="F76" s="214" t="str">
        <f t="shared" si="1"/>
        <v>53A06 | Behandeling of onderzoek op de polikliniek of dagbehandeling bij Een psychische of gedragsaandoening (excl. activiteiten psychosociaal specifiek)</v>
      </c>
      <c r="G76" s="222">
        <v>1</v>
      </c>
      <c r="H76" s="90">
        <v>1</v>
      </c>
      <c r="I76" s="171">
        <v>0</v>
      </c>
      <c r="J76" s="222">
        <v>1</v>
      </c>
      <c r="K76" s="90">
        <v>1</v>
      </c>
      <c r="L76" s="90">
        <v>1</v>
      </c>
      <c r="M76" s="90">
        <v>1</v>
      </c>
      <c r="N76" s="90">
        <v>1</v>
      </c>
      <c r="O76" s="90">
        <v>1</v>
      </c>
      <c r="P76" s="90">
        <v>1</v>
      </c>
      <c r="Q76" s="90">
        <v>1</v>
      </c>
      <c r="R76" s="90">
        <v>1</v>
      </c>
      <c r="S76" s="90">
        <v>1</v>
      </c>
      <c r="T76" s="90">
        <v>1</v>
      </c>
      <c r="U76" s="90">
        <v>1</v>
      </c>
      <c r="V76" s="90">
        <v>1</v>
      </c>
      <c r="W76" s="175">
        <v>1</v>
      </c>
      <c r="X76" s="222">
        <v>1</v>
      </c>
      <c r="Y76" s="90">
        <v>1</v>
      </c>
      <c r="Z76" s="90">
        <v>1</v>
      </c>
      <c r="AA76" s="90">
        <v>1</v>
      </c>
      <c r="AB76" s="90">
        <v>1</v>
      </c>
      <c r="AC76" s="90">
        <v>1</v>
      </c>
      <c r="AD76" s="90">
        <v>1</v>
      </c>
      <c r="AE76" s="90">
        <v>1</v>
      </c>
      <c r="AF76" s="90">
        <v>1</v>
      </c>
      <c r="AG76" s="90">
        <v>1</v>
      </c>
      <c r="AH76" s="90">
        <v>1</v>
      </c>
      <c r="AI76" s="90">
        <v>1</v>
      </c>
      <c r="AJ76" s="90">
        <v>1</v>
      </c>
      <c r="AK76" s="90">
        <v>1</v>
      </c>
      <c r="AL76" s="90">
        <v>1</v>
      </c>
      <c r="AM76" s="90">
        <v>1</v>
      </c>
      <c r="AN76" s="175">
        <v>1</v>
      </c>
      <c r="AO76" s="222">
        <v>1</v>
      </c>
      <c r="AP76" s="90">
        <v>1</v>
      </c>
      <c r="AQ76" s="90">
        <v>1</v>
      </c>
      <c r="AR76" s="90">
        <v>1</v>
      </c>
      <c r="AS76" s="90">
        <v>1</v>
      </c>
      <c r="AT76" s="90">
        <v>1</v>
      </c>
      <c r="AU76" s="90">
        <v>1</v>
      </c>
      <c r="AV76" s="90">
        <v>1</v>
      </c>
      <c r="AW76" s="90">
        <v>1</v>
      </c>
      <c r="AX76" s="90">
        <v>1</v>
      </c>
      <c r="AY76" s="90">
        <v>1</v>
      </c>
      <c r="AZ76" s="90">
        <v>1</v>
      </c>
      <c r="BA76" s="90">
        <v>1</v>
      </c>
      <c r="BB76" s="90">
        <v>1</v>
      </c>
      <c r="BC76" s="90">
        <v>1</v>
      </c>
      <c r="BD76" s="90">
        <v>1</v>
      </c>
      <c r="BE76" s="90">
        <v>1</v>
      </c>
      <c r="BF76" s="90">
        <v>1</v>
      </c>
      <c r="BG76" s="90">
        <v>1</v>
      </c>
      <c r="BH76" s="90">
        <v>1</v>
      </c>
      <c r="BI76" s="90">
        <v>1</v>
      </c>
      <c r="BJ76" s="90">
        <v>1</v>
      </c>
      <c r="BK76" s="90">
        <v>1</v>
      </c>
      <c r="BL76" s="90">
        <v>1</v>
      </c>
      <c r="BM76" s="90">
        <v>1</v>
      </c>
      <c r="BN76" s="90">
        <v>1</v>
      </c>
      <c r="BO76" s="90">
        <v>1</v>
      </c>
      <c r="BP76" s="90">
        <v>1</v>
      </c>
      <c r="BQ76" s="90">
        <v>1</v>
      </c>
      <c r="BR76" s="90">
        <v>1</v>
      </c>
      <c r="BS76" s="237">
        <v>1</v>
      </c>
      <c r="BT76" s="248">
        <v>13</v>
      </c>
      <c r="BU76" s="198">
        <v>1</v>
      </c>
      <c r="BV76" s="90">
        <v>1</v>
      </c>
      <c r="BW76" s="90">
        <v>1</v>
      </c>
      <c r="BX76" s="88">
        <v>20</v>
      </c>
      <c r="BY76" s="92">
        <v>0</v>
      </c>
      <c r="BZ76" s="92">
        <v>0</v>
      </c>
      <c r="CA76" s="92">
        <v>0</v>
      </c>
      <c r="CB76" s="92">
        <v>0</v>
      </c>
      <c r="CC76" s="92">
        <v>0</v>
      </c>
      <c r="CD76" s="90">
        <v>1</v>
      </c>
      <c r="CE76" s="90">
        <v>1</v>
      </c>
      <c r="CF76" s="90">
        <v>1</v>
      </c>
      <c r="CG76" s="90">
        <v>1</v>
      </c>
      <c r="CH76" s="175">
        <v>1</v>
      </c>
      <c r="CJ76"/>
      <c r="CK76"/>
    </row>
    <row r="77" spans="1:89" ht="81" x14ac:dyDescent="0.25">
      <c r="A77" s="304"/>
      <c r="B77" s="134" t="s">
        <v>29</v>
      </c>
      <c r="C77" s="213" t="s">
        <v>16</v>
      </c>
      <c r="D77" s="126" t="s">
        <v>81</v>
      </c>
      <c r="E77" s="126" t="s">
        <v>222</v>
      </c>
      <c r="F77" s="214" t="str">
        <f t="shared" si="1"/>
        <v>53A05 | Behandeling of onderzoek op de polikliniek of dagbehandeling bij een psychische of gedragsaandoening (incl. activiteiten psychosociaal specifiek)</v>
      </c>
      <c r="G77" s="222">
        <v>1</v>
      </c>
      <c r="H77" s="90">
        <v>1</v>
      </c>
      <c r="I77" s="171">
        <v>0</v>
      </c>
      <c r="J77" s="222">
        <v>1</v>
      </c>
      <c r="K77" s="90">
        <v>1</v>
      </c>
      <c r="L77" s="90">
        <v>1</v>
      </c>
      <c r="M77" s="90">
        <v>1</v>
      </c>
      <c r="N77" s="90">
        <v>1</v>
      </c>
      <c r="O77" s="90">
        <v>1</v>
      </c>
      <c r="P77" s="90">
        <v>1</v>
      </c>
      <c r="Q77" s="90">
        <v>1</v>
      </c>
      <c r="R77" s="90">
        <v>1</v>
      </c>
      <c r="S77" s="90">
        <v>1</v>
      </c>
      <c r="T77" s="90">
        <v>1</v>
      </c>
      <c r="U77" s="90">
        <v>1</v>
      </c>
      <c r="V77" s="90">
        <v>1</v>
      </c>
      <c r="W77" s="175">
        <v>1</v>
      </c>
      <c r="X77" s="222">
        <v>1</v>
      </c>
      <c r="Y77" s="90">
        <v>1</v>
      </c>
      <c r="Z77" s="90">
        <v>1</v>
      </c>
      <c r="AA77" s="90">
        <v>1</v>
      </c>
      <c r="AB77" s="90">
        <v>1</v>
      </c>
      <c r="AC77" s="90">
        <v>1</v>
      </c>
      <c r="AD77" s="90">
        <v>1</v>
      </c>
      <c r="AE77" s="90">
        <v>1</v>
      </c>
      <c r="AF77" s="90">
        <v>1</v>
      </c>
      <c r="AG77" s="90">
        <v>1</v>
      </c>
      <c r="AH77" s="90">
        <v>1</v>
      </c>
      <c r="AI77" s="90">
        <v>1</v>
      </c>
      <c r="AJ77" s="90">
        <v>1</v>
      </c>
      <c r="AK77" s="90">
        <v>1</v>
      </c>
      <c r="AL77" s="90">
        <v>1</v>
      </c>
      <c r="AM77" s="90">
        <v>1</v>
      </c>
      <c r="AN77" s="175">
        <v>1</v>
      </c>
      <c r="AO77" s="222">
        <v>1</v>
      </c>
      <c r="AP77" s="90">
        <v>1</v>
      </c>
      <c r="AQ77" s="90">
        <v>1</v>
      </c>
      <c r="AR77" s="90">
        <v>1</v>
      </c>
      <c r="AS77" s="90">
        <v>1</v>
      </c>
      <c r="AT77" s="90">
        <v>1</v>
      </c>
      <c r="AU77" s="90">
        <v>1</v>
      </c>
      <c r="AV77" s="90">
        <v>1</v>
      </c>
      <c r="AW77" s="90">
        <v>1</v>
      </c>
      <c r="AX77" s="90">
        <v>1</v>
      </c>
      <c r="AY77" s="90">
        <v>1</v>
      </c>
      <c r="AZ77" s="90">
        <v>1</v>
      </c>
      <c r="BA77" s="90">
        <v>1</v>
      </c>
      <c r="BB77" s="90">
        <v>1</v>
      </c>
      <c r="BC77" s="90">
        <v>1</v>
      </c>
      <c r="BD77" s="90">
        <v>1</v>
      </c>
      <c r="BE77" s="90">
        <v>1</v>
      </c>
      <c r="BF77" s="90">
        <v>1</v>
      </c>
      <c r="BG77" s="90">
        <v>1</v>
      </c>
      <c r="BH77" s="90">
        <v>1</v>
      </c>
      <c r="BI77" s="90">
        <v>1</v>
      </c>
      <c r="BJ77" s="90">
        <v>1</v>
      </c>
      <c r="BK77" s="90">
        <v>1</v>
      </c>
      <c r="BL77" s="90">
        <v>1</v>
      </c>
      <c r="BM77" s="90">
        <v>1</v>
      </c>
      <c r="BN77" s="90">
        <v>1</v>
      </c>
      <c r="BO77" s="90">
        <v>1</v>
      </c>
      <c r="BP77" s="90">
        <v>1</v>
      </c>
      <c r="BQ77" s="90">
        <v>1</v>
      </c>
      <c r="BR77" s="90">
        <v>1</v>
      </c>
      <c r="BS77" s="237">
        <v>1</v>
      </c>
      <c r="BT77" s="248">
        <v>13</v>
      </c>
      <c r="BU77" s="198">
        <v>1</v>
      </c>
      <c r="BV77" s="90">
        <v>1</v>
      </c>
      <c r="BW77" s="90">
        <v>1</v>
      </c>
      <c r="BX77" s="92">
        <v>0</v>
      </c>
      <c r="BY77" s="88">
        <v>20</v>
      </c>
      <c r="BZ77" s="92">
        <v>0</v>
      </c>
      <c r="CA77" s="92">
        <v>0</v>
      </c>
      <c r="CB77" s="92">
        <v>0</v>
      </c>
      <c r="CC77" s="92">
        <v>0</v>
      </c>
      <c r="CD77" s="90">
        <v>1</v>
      </c>
      <c r="CE77" s="90">
        <v>1</v>
      </c>
      <c r="CF77" s="90">
        <v>1</v>
      </c>
      <c r="CG77" s="90">
        <v>1</v>
      </c>
      <c r="CH77" s="175">
        <v>1</v>
      </c>
      <c r="CJ77"/>
      <c r="CK77"/>
    </row>
    <row r="78" spans="1:89" ht="36" x14ac:dyDescent="0.25">
      <c r="A78" s="304"/>
      <c r="B78" s="135" t="s">
        <v>29</v>
      </c>
      <c r="C78" s="213" t="s">
        <v>16</v>
      </c>
      <c r="D78" s="126" t="s">
        <v>82</v>
      </c>
      <c r="E78" s="126" t="s">
        <v>223</v>
      </c>
      <c r="F78" s="214" t="str">
        <f t="shared" si="1"/>
        <v>53A04 | Consult op de polikliniek bij een psychische of gedragsaandoening</v>
      </c>
      <c r="G78" s="222">
        <v>1</v>
      </c>
      <c r="H78" s="90">
        <v>1</v>
      </c>
      <c r="I78" s="171">
        <v>0</v>
      </c>
      <c r="J78" s="222">
        <v>1</v>
      </c>
      <c r="K78" s="90">
        <v>1</v>
      </c>
      <c r="L78" s="90">
        <v>1</v>
      </c>
      <c r="M78" s="90">
        <v>1</v>
      </c>
      <c r="N78" s="90">
        <v>1</v>
      </c>
      <c r="O78" s="90">
        <v>1</v>
      </c>
      <c r="P78" s="90">
        <v>1</v>
      </c>
      <c r="Q78" s="90">
        <v>1</v>
      </c>
      <c r="R78" s="90">
        <v>1</v>
      </c>
      <c r="S78" s="90">
        <v>1</v>
      </c>
      <c r="T78" s="90">
        <v>1</v>
      </c>
      <c r="U78" s="90">
        <v>1</v>
      </c>
      <c r="V78" s="90">
        <v>1</v>
      </c>
      <c r="W78" s="175">
        <v>1</v>
      </c>
      <c r="X78" s="222">
        <v>1</v>
      </c>
      <c r="Y78" s="90">
        <v>1</v>
      </c>
      <c r="Z78" s="90">
        <v>1</v>
      </c>
      <c r="AA78" s="90">
        <v>1</v>
      </c>
      <c r="AB78" s="90">
        <v>1</v>
      </c>
      <c r="AC78" s="90">
        <v>1</v>
      </c>
      <c r="AD78" s="90">
        <v>1</v>
      </c>
      <c r="AE78" s="90">
        <v>1</v>
      </c>
      <c r="AF78" s="90">
        <v>1</v>
      </c>
      <c r="AG78" s="90">
        <v>1</v>
      </c>
      <c r="AH78" s="90">
        <v>1</v>
      </c>
      <c r="AI78" s="90">
        <v>1</v>
      </c>
      <c r="AJ78" s="90">
        <v>1</v>
      </c>
      <c r="AK78" s="90">
        <v>1</v>
      </c>
      <c r="AL78" s="90">
        <v>1</v>
      </c>
      <c r="AM78" s="90">
        <v>1</v>
      </c>
      <c r="AN78" s="175">
        <v>1</v>
      </c>
      <c r="AO78" s="222">
        <v>1</v>
      </c>
      <c r="AP78" s="90">
        <v>1</v>
      </c>
      <c r="AQ78" s="90">
        <v>1</v>
      </c>
      <c r="AR78" s="90">
        <v>1</v>
      </c>
      <c r="AS78" s="90">
        <v>1</v>
      </c>
      <c r="AT78" s="90">
        <v>1</v>
      </c>
      <c r="AU78" s="90">
        <v>1</v>
      </c>
      <c r="AV78" s="90">
        <v>1</v>
      </c>
      <c r="AW78" s="90">
        <v>1</v>
      </c>
      <c r="AX78" s="90">
        <v>1</v>
      </c>
      <c r="AY78" s="90">
        <v>1</v>
      </c>
      <c r="AZ78" s="90">
        <v>1</v>
      </c>
      <c r="BA78" s="90">
        <v>1</v>
      </c>
      <c r="BB78" s="90">
        <v>1</v>
      </c>
      <c r="BC78" s="90">
        <v>1</v>
      </c>
      <c r="BD78" s="90">
        <v>1</v>
      </c>
      <c r="BE78" s="90">
        <v>1</v>
      </c>
      <c r="BF78" s="90">
        <v>1</v>
      </c>
      <c r="BG78" s="90">
        <v>1</v>
      </c>
      <c r="BH78" s="90">
        <v>1</v>
      </c>
      <c r="BI78" s="90">
        <v>1</v>
      </c>
      <c r="BJ78" s="90">
        <v>1</v>
      </c>
      <c r="BK78" s="90">
        <v>1</v>
      </c>
      <c r="BL78" s="90">
        <v>1</v>
      </c>
      <c r="BM78" s="90">
        <v>1</v>
      </c>
      <c r="BN78" s="90">
        <v>1</v>
      </c>
      <c r="BO78" s="90">
        <v>1</v>
      </c>
      <c r="BP78" s="90">
        <v>1</v>
      </c>
      <c r="BQ78" s="90">
        <v>1</v>
      </c>
      <c r="BR78" s="90">
        <v>1</v>
      </c>
      <c r="BS78" s="237">
        <v>1</v>
      </c>
      <c r="BT78" s="248">
        <v>13</v>
      </c>
      <c r="BU78" s="198">
        <v>1</v>
      </c>
      <c r="BV78" s="90">
        <v>1</v>
      </c>
      <c r="BW78" s="90">
        <v>1</v>
      </c>
      <c r="BX78" s="92">
        <v>0</v>
      </c>
      <c r="BY78" s="92">
        <v>0</v>
      </c>
      <c r="BZ78" s="88">
        <v>20</v>
      </c>
      <c r="CA78" s="92">
        <v>0</v>
      </c>
      <c r="CB78" s="92">
        <v>0</v>
      </c>
      <c r="CC78" s="92">
        <v>0</v>
      </c>
      <c r="CD78" s="90">
        <v>1</v>
      </c>
      <c r="CE78" s="90">
        <v>1</v>
      </c>
      <c r="CF78" s="90">
        <v>1</v>
      </c>
      <c r="CG78" s="90">
        <v>1</v>
      </c>
      <c r="CH78" s="175">
        <v>1</v>
      </c>
      <c r="CJ78"/>
      <c r="CK78"/>
    </row>
    <row r="79" spans="1:89" ht="54" x14ac:dyDescent="0.25">
      <c r="A79" s="304"/>
      <c r="B79" s="134" t="s">
        <v>29</v>
      </c>
      <c r="C79" s="213" t="s">
        <v>16</v>
      </c>
      <c r="D79" s="126" t="s">
        <v>83</v>
      </c>
      <c r="E79" s="126" t="s">
        <v>224</v>
      </c>
      <c r="F79" s="214" t="str">
        <f t="shared" si="1"/>
        <v>53A03 | Meer dan 6 polikliniekbezoeken of meer dan 1 dagbehandeling bij een psychische of gedragsaandoening</v>
      </c>
      <c r="G79" s="222">
        <v>1</v>
      </c>
      <c r="H79" s="90">
        <v>1</v>
      </c>
      <c r="I79" s="171">
        <v>0</v>
      </c>
      <c r="J79" s="222">
        <v>1</v>
      </c>
      <c r="K79" s="90">
        <v>1</v>
      </c>
      <c r="L79" s="90">
        <v>1</v>
      </c>
      <c r="M79" s="90">
        <v>1</v>
      </c>
      <c r="N79" s="90">
        <v>1</v>
      </c>
      <c r="O79" s="90">
        <v>1</v>
      </c>
      <c r="P79" s="90">
        <v>1</v>
      </c>
      <c r="Q79" s="90">
        <v>1</v>
      </c>
      <c r="R79" s="90">
        <v>1</v>
      </c>
      <c r="S79" s="90">
        <v>1</v>
      </c>
      <c r="T79" s="90">
        <v>1</v>
      </c>
      <c r="U79" s="90">
        <v>1</v>
      </c>
      <c r="V79" s="90">
        <v>1</v>
      </c>
      <c r="W79" s="175">
        <v>1</v>
      </c>
      <c r="X79" s="222">
        <v>1</v>
      </c>
      <c r="Y79" s="90">
        <v>1</v>
      </c>
      <c r="Z79" s="90">
        <v>1</v>
      </c>
      <c r="AA79" s="90">
        <v>1</v>
      </c>
      <c r="AB79" s="90">
        <v>1</v>
      </c>
      <c r="AC79" s="90">
        <v>1</v>
      </c>
      <c r="AD79" s="90">
        <v>1</v>
      </c>
      <c r="AE79" s="90">
        <v>1</v>
      </c>
      <c r="AF79" s="90">
        <v>1</v>
      </c>
      <c r="AG79" s="90">
        <v>1</v>
      </c>
      <c r="AH79" s="90">
        <v>1</v>
      </c>
      <c r="AI79" s="90">
        <v>1</v>
      </c>
      <c r="AJ79" s="90">
        <v>1</v>
      </c>
      <c r="AK79" s="90">
        <v>1</v>
      </c>
      <c r="AL79" s="90">
        <v>1</v>
      </c>
      <c r="AM79" s="90">
        <v>1</v>
      </c>
      <c r="AN79" s="175">
        <v>1</v>
      </c>
      <c r="AO79" s="222">
        <v>1</v>
      </c>
      <c r="AP79" s="90">
        <v>1</v>
      </c>
      <c r="AQ79" s="90">
        <v>1</v>
      </c>
      <c r="AR79" s="90">
        <v>1</v>
      </c>
      <c r="AS79" s="90">
        <v>1</v>
      </c>
      <c r="AT79" s="90">
        <v>1</v>
      </c>
      <c r="AU79" s="90">
        <v>1</v>
      </c>
      <c r="AV79" s="90">
        <v>1</v>
      </c>
      <c r="AW79" s="90">
        <v>1</v>
      </c>
      <c r="AX79" s="90">
        <v>1</v>
      </c>
      <c r="AY79" s="90">
        <v>1</v>
      </c>
      <c r="AZ79" s="90">
        <v>1</v>
      </c>
      <c r="BA79" s="90">
        <v>1</v>
      </c>
      <c r="BB79" s="90">
        <v>1</v>
      </c>
      <c r="BC79" s="90">
        <v>1</v>
      </c>
      <c r="BD79" s="90">
        <v>1</v>
      </c>
      <c r="BE79" s="90">
        <v>1</v>
      </c>
      <c r="BF79" s="90">
        <v>1</v>
      </c>
      <c r="BG79" s="90">
        <v>1</v>
      </c>
      <c r="BH79" s="90">
        <v>1</v>
      </c>
      <c r="BI79" s="90">
        <v>1</v>
      </c>
      <c r="BJ79" s="90">
        <v>1</v>
      </c>
      <c r="BK79" s="90">
        <v>1</v>
      </c>
      <c r="BL79" s="90">
        <v>1</v>
      </c>
      <c r="BM79" s="90">
        <v>1</v>
      </c>
      <c r="BN79" s="90">
        <v>1</v>
      </c>
      <c r="BO79" s="90">
        <v>1</v>
      </c>
      <c r="BP79" s="90">
        <v>1</v>
      </c>
      <c r="BQ79" s="90">
        <v>1</v>
      </c>
      <c r="BR79" s="90">
        <v>1</v>
      </c>
      <c r="BS79" s="237">
        <v>1</v>
      </c>
      <c r="BT79" s="248">
        <v>13</v>
      </c>
      <c r="BU79" s="198">
        <v>1</v>
      </c>
      <c r="BV79" s="90">
        <v>1</v>
      </c>
      <c r="BW79" s="90">
        <v>1</v>
      </c>
      <c r="BX79" s="92">
        <v>0</v>
      </c>
      <c r="BY79" s="92">
        <v>0</v>
      </c>
      <c r="BZ79" s="92">
        <v>0</v>
      </c>
      <c r="CA79" s="88">
        <v>20</v>
      </c>
      <c r="CB79" s="92">
        <v>0</v>
      </c>
      <c r="CC79" s="92">
        <v>0</v>
      </c>
      <c r="CD79" s="90">
        <v>1</v>
      </c>
      <c r="CE79" s="90">
        <v>1</v>
      </c>
      <c r="CF79" s="90">
        <v>1</v>
      </c>
      <c r="CG79" s="90">
        <v>1</v>
      </c>
      <c r="CH79" s="175">
        <v>1</v>
      </c>
      <c r="CJ79"/>
      <c r="CK79"/>
    </row>
    <row r="80" spans="1:89" ht="27" x14ac:dyDescent="0.25">
      <c r="A80" s="304"/>
      <c r="B80" s="98" t="s">
        <v>29</v>
      </c>
      <c r="C80" s="213" t="s">
        <v>16</v>
      </c>
      <c r="D80" s="126" t="s">
        <v>84</v>
      </c>
      <c r="E80" s="126" t="s">
        <v>225</v>
      </c>
      <c r="F80" s="214" t="str">
        <f t="shared" si="1"/>
        <v>53A02 | Consult op de polikliniek bij gedragsproblemen</v>
      </c>
      <c r="G80" s="222">
        <v>1</v>
      </c>
      <c r="H80" s="90">
        <v>1</v>
      </c>
      <c r="I80" s="171">
        <v>0</v>
      </c>
      <c r="J80" s="222">
        <v>1</v>
      </c>
      <c r="K80" s="90">
        <v>1</v>
      </c>
      <c r="L80" s="90">
        <v>1</v>
      </c>
      <c r="M80" s="90">
        <v>1</v>
      </c>
      <c r="N80" s="90">
        <v>1</v>
      </c>
      <c r="O80" s="90">
        <v>1</v>
      </c>
      <c r="P80" s="90">
        <v>1</v>
      </c>
      <c r="Q80" s="90">
        <v>1</v>
      </c>
      <c r="R80" s="90">
        <v>1</v>
      </c>
      <c r="S80" s="90">
        <v>1</v>
      </c>
      <c r="T80" s="90">
        <v>1</v>
      </c>
      <c r="U80" s="90">
        <v>1</v>
      </c>
      <c r="V80" s="90">
        <v>1</v>
      </c>
      <c r="W80" s="175">
        <v>1</v>
      </c>
      <c r="X80" s="222">
        <v>1</v>
      </c>
      <c r="Y80" s="90">
        <v>1</v>
      </c>
      <c r="Z80" s="90">
        <v>1</v>
      </c>
      <c r="AA80" s="90">
        <v>1</v>
      </c>
      <c r="AB80" s="90">
        <v>1</v>
      </c>
      <c r="AC80" s="90">
        <v>1</v>
      </c>
      <c r="AD80" s="90">
        <v>1</v>
      </c>
      <c r="AE80" s="90">
        <v>1</v>
      </c>
      <c r="AF80" s="90">
        <v>1</v>
      </c>
      <c r="AG80" s="90">
        <v>1</v>
      </c>
      <c r="AH80" s="90">
        <v>1</v>
      </c>
      <c r="AI80" s="90">
        <v>1</v>
      </c>
      <c r="AJ80" s="90">
        <v>1</v>
      </c>
      <c r="AK80" s="90">
        <v>1</v>
      </c>
      <c r="AL80" s="90">
        <v>1</v>
      </c>
      <c r="AM80" s="90">
        <v>1</v>
      </c>
      <c r="AN80" s="175">
        <v>1</v>
      </c>
      <c r="AO80" s="222">
        <v>1</v>
      </c>
      <c r="AP80" s="90">
        <v>1</v>
      </c>
      <c r="AQ80" s="90">
        <v>1</v>
      </c>
      <c r="AR80" s="90">
        <v>1</v>
      </c>
      <c r="AS80" s="90">
        <v>1</v>
      </c>
      <c r="AT80" s="90">
        <v>1</v>
      </c>
      <c r="AU80" s="90">
        <v>1</v>
      </c>
      <c r="AV80" s="90">
        <v>1</v>
      </c>
      <c r="AW80" s="90">
        <v>1</v>
      </c>
      <c r="AX80" s="90">
        <v>1</v>
      </c>
      <c r="AY80" s="90">
        <v>1</v>
      </c>
      <c r="AZ80" s="90">
        <v>1</v>
      </c>
      <c r="BA80" s="90">
        <v>1</v>
      </c>
      <c r="BB80" s="90">
        <v>1</v>
      </c>
      <c r="BC80" s="90">
        <v>1</v>
      </c>
      <c r="BD80" s="90">
        <v>1</v>
      </c>
      <c r="BE80" s="90">
        <v>1</v>
      </c>
      <c r="BF80" s="90">
        <v>1</v>
      </c>
      <c r="BG80" s="90">
        <v>1</v>
      </c>
      <c r="BH80" s="90">
        <v>1</v>
      </c>
      <c r="BI80" s="90">
        <v>1</v>
      </c>
      <c r="BJ80" s="90">
        <v>1</v>
      </c>
      <c r="BK80" s="90">
        <v>1</v>
      </c>
      <c r="BL80" s="90">
        <v>1</v>
      </c>
      <c r="BM80" s="90">
        <v>1</v>
      </c>
      <c r="BN80" s="90">
        <v>1</v>
      </c>
      <c r="BO80" s="90">
        <v>1</v>
      </c>
      <c r="BP80" s="90">
        <v>1</v>
      </c>
      <c r="BQ80" s="90">
        <v>1</v>
      </c>
      <c r="BR80" s="90">
        <v>1</v>
      </c>
      <c r="BS80" s="237">
        <v>1</v>
      </c>
      <c r="BT80" s="248">
        <v>13</v>
      </c>
      <c r="BU80" s="198">
        <v>1</v>
      </c>
      <c r="BV80" s="90">
        <v>1</v>
      </c>
      <c r="BW80" s="90">
        <v>1</v>
      </c>
      <c r="BX80" s="92">
        <v>0</v>
      </c>
      <c r="BY80" s="92">
        <v>0</v>
      </c>
      <c r="BZ80" s="92">
        <v>0</v>
      </c>
      <c r="CA80" s="92">
        <v>0</v>
      </c>
      <c r="CB80" s="88">
        <v>20</v>
      </c>
      <c r="CC80" s="92">
        <v>0</v>
      </c>
      <c r="CD80" s="90">
        <v>1</v>
      </c>
      <c r="CE80" s="90">
        <v>1</v>
      </c>
      <c r="CF80" s="90">
        <v>1</v>
      </c>
      <c r="CG80" s="90">
        <v>1</v>
      </c>
      <c r="CH80" s="175">
        <v>1</v>
      </c>
      <c r="CJ80"/>
      <c r="CK80"/>
    </row>
    <row r="81" spans="1:89" ht="45.75" thickBot="1" x14ac:dyDescent="0.3">
      <c r="A81" s="304"/>
      <c r="B81" s="133" t="s">
        <v>29</v>
      </c>
      <c r="C81" s="213" t="s">
        <v>16</v>
      </c>
      <c r="D81" s="126" t="s">
        <v>85</v>
      </c>
      <c r="E81" s="126" t="s">
        <v>226</v>
      </c>
      <c r="F81" s="214" t="str">
        <f t="shared" si="1"/>
        <v>53A01 | Behandeling of onderzoek op de polikliniek of dagbehandeling bij gedragsproblemen</v>
      </c>
      <c r="G81" s="222">
        <v>1</v>
      </c>
      <c r="H81" s="90">
        <v>1</v>
      </c>
      <c r="I81" s="171">
        <v>0</v>
      </c>
      <c r="J81" s="222">
        <v>1</v>
      </c>
      <c r="K81" s="90">
        <v>1</v>
      </c>
      <c r="L81" s="90">
        <v>1</v>
      </c>
      <c r="M81" s="90">
        <v>1</v>
      </c>
      <c r="N81" s="90">
        <v>1</v>
      </c>
      <c r="O81" s="90">
        <v>1</v>
      </c>
      <c r="P81" s="90">
        <v>1</v>
      </c>
      <c r="Q81" s="90">
        <v>1</v>
      </c>
      <c r="R81" s="90">
        <v>1</v>
      </c>
      <c r="S81" s="90">
        <v>1</v>
      </c>
      <c r="T81" s="90">
        <v>1</v>
      </c>
      <c r="U81" s="90">
        <v>1</v>
      </c>
      <c r="V81" s="90">
        <v>1</v>
      </c>
      <c r="W81" s="175">
        <v>1</v>
      </c>
      <c r="X81" s="222">
        <v>1</v>
      </c>
      <c r="Y81" s="90">
        <v>1</v>
      </c>
      <c r="Z81" s="90">
        <v>1</v>
      </c>
      <c r="AA81" s="90">
        <v>1</v>
      </c>
      <c r="AB81" s="90">
        <v>1</v>
      </c>
      <c r="AC81" s="90">
        <v>1</v>
      </c>
      <c r="AD81" s="90">
        <v>1</v>
      </c>
      <c r="AE81" s="90">
        <v>1</v>
      </c>
      <c r="AF81" s="90">
        <v>1</v>
      </c>
      <c r="AG81" s="90">
        <v>1</v>
      </c>
      <c r="AH81" s="90">
        <v>1</v>
      </c>
      <c r="AI81" s="90">
        <v>1</v>
      </c>
      <c r="AJ81" s="90">
        <v>1</v>
      </c>
      <c r="AK81" s="90">
        <v>1</v>
      </c>
      <c r="AL81" s="90">
        <v>1</v>
      </c>
      <c r="AM81" s="90">
        <v>1</v>
      </c>
      <c r="AN81" s="175">
        <v>1</v>
      </c>
      <c r="AO81" s="222">
        <v>1</v>
      </c>
      <c r="AP81" s="90">
        <v>1</v>
      </c>
      <c r="AQ81" s="90">
        <v>1</v>
      </c>
      <c r="AR81" s="90">
        <v>1</v>
      </c>
      <c r="AS81" s="90">
        <v>1</v>
      </c>
      <c r="AT81" s="90">
        <v>1</v>
      </c>
      <c r="AU81" s="90">
        <v>1</v>
      </c>
      <c r="AV81" s="90">
        <v>1</v>
      </c>
      <c r="AW81" s="90">
        <v>1</v>
      </c>
      <c r="AX81" s="90">
        <v>1</v>
      </c>
      <c r="AY81" s="90">
        <v>1</v>
      </c>
      <c r="AZ81" s="90">
        <v>1</v>
      </c>
      <c r="BA81" s="90">
        <v>1</v>
      </c>
      <c r="BB81" s="90">
        <v>1</v>
      </c>
      <c r="BC81" s="90">
        <v>1</v>
      </c>
      <c r="BD81" s="90">
        <v>1</v>
      </c>
      <c r="BE81" s="90">
        <v>1</v>
      </c>
      <c r="BF81" s="90">
        <v>1</v>
      </c>
      <c r="BG81" s="90">
        <v>1</v>
      </c>
      <c r="BH81" s="90">
        <v>1</v>
      </c>
      <c r="BI81" s="90">
        <v>1</v>
      </c>
      <c r="BJ81" s="90">
        <v>1</v>
      </c>
      <c r="BK81" s="90">
        <v>1</v>
      </c>
      <c r="BL81" s="90">
        <v>1</v>
      </c>
      <c r="BM81" s="90">
        <v>1</v>
      </c>
      <c r="BN81" s="90">
        <v>1</v>
      </c>
      <c r="BO81" s="90">
        <v>1</v>
      </c>
      <c r="BP81" s="90">
        <v>1</v>
      </c>
      <c r="BQ81" s="90">
        <v>1</v>
      </c>
      <c r="BR81" s="90">
        <v>1</v>
      </c>
      <c r="BS81" s="237">
        <v>1</v>
      </c>
      <c r="BT81" s="248">
        <v>13</v>
      </c>
      <c r="BU81" s="198">
        <v>1</v>
      </c>
      <c r="BV81" s="90">
        <v>1</v>
      </c>
      <c r="BW81" s="90">
        <v>1</v>
      </c>
      <c r="BX81" s="92">
        <v>0</v>
      </c>
      <c r="BY81" s="92">
        <v>0</v>
      </c>
      <c r="BZ81" s="92">
        <v>0</v>
      </c>
      <c r="CA81" s="92">
        <v>0</v>
      </c>
      <c r="CB81" s="92">
        <v>0</v>
      </c>
      <c r="CC81" s="88">
        <v>20</v>
      </c>
      <c r="CD81" s="90">
        <v>1</v>
      </c>
      <c r="CE81" s="90">
        <v>1</v>
      </c>
      <c r="CF81" s="90">
        <v>1</v>
      </c>
      <c r="CG81" s="90">
        <v>1</v>
      </c>
      <c r="CH81" s="175">
        <v>1</v>
      </c>
      <c r="CJ81"/>
      <c r="CK81"/>
    </row>
    <row r="82" spans="1:89" ht="26.25" customHeight="1" x14ac:dyDescent="0.25">
      <c r="A82" s="304"/>
      <c r="B82" s="98" t="s">
        <v>29</v>
      </c>
      <c r="C82" s="213" t="s">
        <v>17</v>
      </c>
      <c r="D82" s="126" t="s">
        <v>86</v>
      </c>
      <c r="E82" s="126" t="s">
        <v>177</v>
      </c>
      <c r="F82" s="214" t="str">
        <f t="shared" si="1"/>
        <v xml:space="preserve">45ED1  | Diagnostiek ED (traject) </v>
      </c>
      <c r="G82" s="222">
        <v>1</v>
      </c>
      <c r="H82" s="90">
        <v>1</v>
      </c>
      <c r="I82" s="171">
        <v>0</v>
      </c>
      <c r="J82" s="222">
        <v>1</v>
      </c>
      <c r="K82" s="90">
        <v>1</v>
      </c>
      <c r="L82" s="90">
        <v>1</v>
      </c>
      <c r="M82" s="90">
        <v>1</v>
      </c>
      <c r="N82" s="90">
        <v>1</v>
      </c>
      <c r="O82" s="90">
        <v>1</v>
      </c>
      <c r="P82" s="90">
        <v>1</v>
      </c>
      <c r="Q82" s="90">
        <v>1</v>
      </c>
      <c r="R82" s="90">
        <v>1</v>
      </c>
      <c r="S82" s="90">
        <v>1</v>
      </c>
      <c r="T82" s="89">
        <v>0</v>
      </c>
      <c r="U82" s="89">
        <v>0</v>
      </c>
      <c r="V82" s="89">
        <v>0</v>
      </c>
      <c r="W82" s="171">
        <v>0</v>
      </c>
      <c r="X82" s="222">
        <v>1</v>
      </c>
      <c r="Y82" s="90">
        <v>1</v>
      </c>
      <c r="Z82" s="90">
        <v>1</v>
      </c>
      <c r="AA82" s="90">
        <v>1</v>
      </c>
      <c r="AB82" s="90">
        <v>1</v>
      </c>
      <c r="AC82" s="90">
        <v>1</v>
      </c>
      <c r="AD82" s="90">
        <v>1</v>
      </c>
      <c r="AE82" s="90">
        <v>1</v>
      </c>
      <c r="AF82" s="90">
        <v>1</v>
      </c>
      <c r="AG82" s="90">
        <v>1</v>
      </c>
      <c r="AH82" s="90">
        <v>1</v>
      </c>
      <c r="AI82" s="90">
        <v>1</v>
      </c>
      <c r="AJ82" s="90">
        <v>1</v>
      </c>
      <c r="AK82" s="90">
        <v>1</v>
      </c>
      <c r="AL82" s="90">
        <v>1</v>
      </c>
      <c r="AM82" s="90">
        <v>1</v>
      </c>
      <c r="AN82" s="175">
        <v>1</v>
      </c>
      <c r="AO82" s="222">
        <v>1</v>
      </c>
      <c r="AP82" s="90">
        <v>1</v>
      </c>
      <c r="AQ82" s="90">
        <v>1</v>
      </c>
      <c r="AR82" s="90">
        <v>1</v>
      </c>
      <c r="AS82" s="90">
        <v>1</v>
      </c>
      <c r="AT82" s="90">
        <v>1</v>
      </c>
      <c r="AU82" s="90">
        <v>1</v>
      </c>
      <c r="AV82" s="90">
        <v>1</v>
      </c>
      <c r="AW82" s="90">
        <v>1</v>
      </c>
      <c r="AX82" s="90">
        <v>1</v>
      </c>
      <c r="AY82" s="90">
        <v>1</v>
      </c>
      <c r="AZ82" s="90">
        <v>1</v>
      </c>
      <c r="BA82" s="90">
        <v>1</v>
      </c>
      <c r="BB82" s="90">
        <v>1</v>
      </c>
      <c r="BC82" s="90">
        <v>1</v>
      </c>
      <c r="BD82" s="90">
        <v>1</v>
      </c>
      <c r="BE82" s="90">
        <v>1</v>
      </c>
      <c r="BF82" s="90">
        <v>1</v>
      </c>
      <c r="BG82" s="90">
        <v>1</v>
      </c>
      <c r="BH82" s="90">
        <v>1</v>
      </c>
      <c r="BI82" s="90">
        <v>1</v>
      </c>
      <c r="BJ82" s="90">
        <v>1</v>
      </c>
      <c r="BK82" s="90">
        <v>1</v>
      </c>
      <c r="BL82" s="90">
        <v>1</v>
      </c>
      <c r="BM82" s="90">
        <v>1</v>
      </c>
      <c r="BN82" s="90">
        <v>1</v>
      </c>
      <c r="BO82" s="90">
        <v>1</v>
      </c>
      <c r="BP82" s="90">
        <v>1</v>
      </c>
      <c r="BQ82" s="90">
        <v>1</v>
      </c>
      <c r="BR82" s="90">
        <v>1</v>
      </c>
      <c r="BS82" s="237">
        <v>1</v>
      </c>
      <c r="BT82" s="248">
        <v>13</v>
      </c>
      <c r="BU82" s="198">
        <v>1</v>
      </c>
      <c r="BV82" s="90">
        <v>1</v>
      </c>
      <c r="BW82" s="90">
        <v>1</v>
      </c>
      <c r="BX82" s="90">
        <v>1</v>
      </c>
      <c r="BY82" s="90">
        <v>1</v>
      </c>
      <c r="BZ82" s="90">
        <v>1</v>
      </c>
      <c r="CA82" s="90">
        <v>1</v>
      </c>
      <c r="CB82" s="90">
        <v>1</v>
      </c>
      <c r="CC82" s="90">
        <v>1</v>
      </c>
      <c r="CD82" s="88">
        <v>20</v>
      </c>
      <c r="CE82" s="90">
        <v>1</v>
      </c>
      <c r="CF82" s="90">
        <v>1</v>
      </c>
      <c r="CG82" s="89">
        <v>0</v>
      </c>
      <c r="CH82" s="171">
        <v>0</v>
      </c>
      <c r="CJ82"/>
      <c r="CK82"/>
    </row>
    <row r="83" spans="1:89" ht="26.25" customHeight="1" x14ac:dyDescent="0.25">
      <c r="A83" s="304"/>
      <c r="B83" s="134" t="s">
        <v>29</v>
      </c>
      <c r="C83" s="213" t="s">
        <v>17</v>
      </c>
      <c r="D83" s="126" t="s">
        <v>87</v>
      </c>
      <c r="E83" s="126" t="s">
        <v>178</v>
      </c>
      <c r="F83" s="214" t="str">
        <f t="shared" si="1"/>
        <v xml:space="preserve">45ED2  | Behandeling ED per sessie </v>
      </c>
      <c r="G83" s="222">
        <v>1</v>
      </c>
      <c r="H83" s="90">
        <v>1</v>
      </c>
      <c r="I83" s="171">
        <v>0</v>
      </c>
      <c r="J83" s="222">
        <v>1</v>
      </c>
      <c r="K83" s="90">
        <v>1</v>
      </c>
      <c r="L83" s="90">
        <v>1</v>
      </c>
      <c r="M83" s="90">
        <v>1</v>
      </c>
      <c r="N83" s="90">
        <v>1</v>
      </c>
      <c r="O83" s="90">
        <v>1</v>
      </c>
      <c r="P83" s="90">
        <v>1</v>
      </c>
      <c r="Q83" s="90">
        <v>1</v>
      </c>
      <c r="R83" s="90">
        <v>1</v>
      </c>
      <c r="S83" s="90">
        <v>1</v>
      </c>
      <c r="T83" s="89">
        <v>0</v>
      </c>
      <c r="U83" s="89">
        <v>0</v>
      </c>
      <c r="V83" s="89">
        <v>0</v>
      </c>
      <c r="W83" s="171">
        <v>0</v>
      </c>
      <c r="X83" s="222">
        <v>1</v>
      </c>
      <c r="Y83" s="90">
        <v>1</v>
      </c>
      <c r="Z83" s="90">
        <v>1</v>
      </c>
      <c r="AA83" s="90">
        <v>1</v>
      </c>
      <c r="AB83" s="90">
        <v>1</v>
      </c>
      <c r="AC83" s="90">
        <v>1</v>
      </c>
      <c r="AD83" s="90">
        <v>1</v>
      </c>
      <c r="AE83" s="90">
        <v>1</v>
      </c>
      <c r="AF83" s="90">
        <v>1</v>
      </c>
      <c r="AG83" s="90">
        <v>1</v>
      </c>
      <c r="AH83" s="90">
        <v>1</v>
      </c>
      <c r="AI83" s="90">
        <v>1</v>
      </c>
      <c r="AJ83" s="90">
        <v>1</v>
      </c>
      <c r="AK83" s="90">
        <v>1</v>
      </c>
      <c r="AL83" s="90">
        <v>1</v>
      </c>
      <c r="AM83" s="90">
        <v>1</v>
      </c>
      <c r="AN83" s="175">
        <v>1</v>
      </c>
      <c r="AO83" s="222">
        <v>1</v>
      </c>
      <c r="AP83" s="90">
        <v>1</v>
      </c>
      <c r="AQ83" s="90">
        <v>1</v>
      </c>
      <c r="AR83" s="90">
        <v>1</v>
      </c>
      <c r="AS83" s="90">
        <v>1</v>
      </c>
      <c r="AT83" s="90">
        <v>1</v>
      </c>
      <c r="AU83" s="90">
        <v>1</v>
      </c>
      <c r="AV83" s="90">
        <v>1</v>
      </c>
      <c r="AW83" s="90">
        <v>1</v>
      </c>
      <c r="AX83" s="90">
        <v>1</v>
      </c>
      <c r="AY83" s="90">
        <v>1</v>
      </c>
      <c r="AZ83" s="90">
        <v>1</v>
      </c>
      <c r="BA83" s="90">
        <v>1</v>
      </c>
      <c r="BB83" s="90">
        <v>1</v>
      </c>
      <c r="BC83" s="90">
        <v>1</v>
      </c>
      <c r="BD83" s="90">
        <v>1</v>
      </c>
      <c r="BE83" s="90">
        <v>1</v>
      </c>
      <c r="BF83" s="90">
        <v>1</v>
      </c>
      <c r="BG83" s="90">
        <v>1</v>
      </c>
      <c r="BH83" s="90">
        <v>1</v>
      </c>
      <c r="BI83" s="90">
        <v>1</v>
      </c>
      <c r="BJ83" s="90">
        <v>1</v>
      </c>
      <c r="BK83" s="90">
        <v>1</v>
      </c>
      <c r="BL83" s="90">
        <v>1</v>
      </c>
      <c r="BM83" s="90">
        <v>1</v>
      </c>
      <c r="BN83" s="90">
        <v>1</v>
      </c>
      <c r="BO83" s="90">
        <v>1</v>
      </c>
      <c r="BP83" s="90">
        <v>1</v>
      </c>
      <c r="BQ83" s="90">
        <v>1</v>
      </c>
      <c r="BR83" s="90">
        <v>1</v>
      </c>
      <c r="BS83" s="237">
        <v>1</v>
      </c>
      <c r="BT83" s="248">
        <v>13</v>
      </c>
      <c r="BU83" s="198">
        <v>1</v>
      </c>
      <c r="BV83" s="90">
        <v>1</v>
      </c>
      <c r="BW83" s="90">
        <v>1</v>
      </c>
      <c r="BX83" s="90">
        <v>1</v>
      </c>
      <c r="BY83" s="90">
        <v>1</v>
      </c>
      <c r="BZ83" s="90">
        <v>1</v>
      </c>
      <c r="CA83" s="90">
        <v>1</v>
      </c>
      <c r="CB83" s="90">
        <v>1</v>
      </c>
      <c r="CC83" s="90">
        <v>1</v>
      </c>
      <c r="CD83" s="90">
        <v>1</v>
      </c>
      <c r="CE83" s="88">
        <v>20</v>
      </c>
      <c r="CF83" s="90">
        <v>1</v>
      </c>
      <c r="CG83" s="89">
        <v>0</v>
      </c>
      <c r="CH83" s="171">
        <v>0</v>
      </c>
      <c r="CJ83"/>
      <c r="CK83"/>
    </row>
    <row r="84" spans="1:89" ht="26.25" customHeight="1" thickBot="1" x14ac:dyDescent="0.3">
      <c r="A84" s="304"/>
      <c r="B84" s="136" t="s">
        <v>29</v>
      </c>
      <c r="C84" s="213" t="s">
        <v>17</v>
      </c>
      <c r="D84" s="126" t="s">
        <v>88</v>
      </c>
      <c r="E84" s="126" t="s">
        <v>179</v>
      </c>
      <c r="F84" s="214" t="str">
        <f t="shared" si="1"/>
        <v xml:space="preserve">45ED3  | Extra behandeling ED per sessie </v>
      </c>
      <c r="G84" s="222">
        <v>1</v>
      </c>
      <c r="H84" s="90">
        <v>1</v>
      </c>
      <c r="I84" s="171">
        <v>0</v>
      </c>
      <c r="J84" s="222">
        <v>1</v>
      </c>
      <c r="K84" s="90">
        <v>1</v>
      </c>
      <c r="L84" s="90">
        <v>1</v>
      </c>
      <c r="M84" s="90">
        <v>1</v>
      </c>
      <c r="N84" s="90">
        <v>1</v>
      </c>
      <c r="O84" s="90">
        <v>1</v>
      </c>
      <c r="P84" s="90">
        <v>1</v>
      </c>
      <c r="Q84" s="90">
        <v>1</v>
      </c>
      <c r="R84" s="90">
        <v>1</v>
      </c>
      <c r="S84" s="90">
        <v>1</v>
      </c>
      <c r="T84" s="89">
        <v>0</v>
      </c>
      <c r="U84" s="89">
        <v>0</v>
      </c>
      <c r="V84" s="89">
        <v>0</v>
      </c>
      <c r="W84" s="171">
        <v>0</v>
      </c>
      <c r="X84" s="222">
        <v>1</v>
      </c>
      <c r="Y84" s="90">
        <v>1</v>
      </c>
      <c r="Z84" s="90">
        <v>1</v>
      </c>
      <c r="AA84" s="90">
        <v>1</v>
      </c>
      <c r="AB84" s="90">
        <v>1</v>
      </c>
      <c r="AC84" s="90">
        <v>1</v>
      </c>
      <c r="AD84" s="90">
        <v>1</v>
      </c>
      <c r="AE84" s="90">
        <v>1</v>
      </c>
      <c r="AF84" s="90">
        <v>1</v>
      </c>
      <c r="AG84" s="90">
        <v>1</v>
      </c>
      <c r="AH84" s="90">
        <v>1</v>
      </c>
      <c r="AI84" s="90">
        <v>1</v>
      </c>
      <c r="AJ84" s="90">
        <v>1</v>
      </c>
      <c r="AK84" s="90">
        <v>1</v>
      </c>
      <c r="AL84" s="90">
        <v>1</v>
      </c>
      <c r="AM84" s="90">
        <v>1</v>
      </c>
      <c r="AN84" s="175">
        <v>1</v>
      </c>
      <c r="AO84" s="222">
        <v>1</v>
      </c>
      <c r="AP84" s="90">
        <v>1</v>
      </c>
      <c r="AQ84" s="90">
        <v>1</v>
      </c>
      <c r="AR84" s="90">
        <v>1</v>
      </c>
      <c r="AS84" s="90">
        <v>1</v>
      </c>
      <c r="AT84" s="90">
        <v>1</v>
      </c>
      <c r="AU84" s="90">
        <v>1</v>
      </c>
      <c r="AV84" s="90">
        <v>1</v>
      </c>
      <c r="AW84" s="90">
        <v>1</v>
      </c>
      <c r="AX84" s="90">
        <v>1</v>
      </c>
      <c r="AY84" s="90">
        <v>1</v>
      </c>
      <c r="AZ84" s="90">
        <v>1</v>
      </c>
      <c r="BA84" s="90">
        <v>1</v>
      </c>
      <c r="BB84" s="90">
        <v>1</v>
      </c>
      <c r="BC84" s="90">
        <v>1</v>
      </c>
      <c r="BD84" s="90">
        <v>1</v>
      </c>
      <c r="BE84" s="90">
        <v>1</v>
      </c>
      <c r="BF84" s="90">
        <v>1</v>
      </c>
      <c r="BG84" s="90">
        <v>1</v>
      </c>
      <c r="BH84" s="90">
        <v>1</v>
      </c>
      <c r="BI84" s="90">
        <v>1</v>
      </c>
      <c r="BJ84" s="90">
        <v>1</v>
      </c>
      <c r="BK84" s="90">
        <v>1</v>
      </c>
      <c r="BL84" s="90">
        <v>1</v>
      </c>
      <c r="BM84" s="90">
        <v>1</v>
      </c>
      <c r="BN84" s="90">
        <v>1</v>
      </c>
      <c r="BO84" s="90">
        <v>1</v>
      </c>
      <c r="BP84" s="90">
        <v>1</v>
      </c>
      <c r="BQ84" s="90">
        <v>1</v>
      </c>
      <c r="BR84" s="90">
        <v>1</v>
      </c>
      <c r="BS84" s="237">
        <v>1</v>
      </c>
      <c r="BT84" s="248">
        <v>13</v>
      </c>
      <c r="BU84" s="198">
        <v>1</v>
      </c>
      <c r="BV84" s="90">
        <v>1</v>
      </c>
      <c r="BW84" s="90">
        <v>1</v>
      </c>
      <c r="BX84" s="90">
        <v>1</v>
      </c>
      <c r="BY84" s="90">
        <v>1</v>
      </c>
      <c r="BZ84" s="90">
        <v>1</v>
      </c>
      <c r="CA84" s="90">
        <v>1</v>
      </c>
      <c r="CB84" s="90">
        <v>1</v>
      </c>
      <c r="CC84" s="90">
        <v>1</v>
      </c>
      <c r="CD84" s="90">
        <v>1</v>
      </c>
      <c r="CE84" s="90">
        <v>1</v>
      </c>
      <c r="CF84" s="88">
        <v>20</v>
      </c>
      <c r="CG84" s="89">
        <v>0</v>
      </c>
      <c r="CH84" s="171">
        <v>0</v>
      </c>
      <c r="CJ84"/>
      <c r="CK84"/>
    </row>
    <row r="85" spans="1:89" ht="26.25" customHeight="1" x14ac:dyDescent="0.25">
      <c r="A85" s="304"/>
      <c r="B85" s="137" t="s">
        <v>29</v>
      </c>
      <c r="C85" s="215" t="s">
        <v>18</v>
      </c>
      <c r="D85" s="127" t="s">
        <v>89</v>
      </c>
      <c r="E85" s="127" t="s">
        <v>182</v>
      </c>
      <c r="F85" s="192" t="str">
        <f t="shared" si="1"/>
        <v>44BWZ | Beschermd wonen zonder huisvesting</v>
      </c>
      <c r="G85" s="222">
        <v>1</v>
      </c>
      <c r="H85" s="91">
        <v>3</v>
      </c>
      <c r="I85" s="171">
        <v>0</v>
      </c>
      <c r="J85" s="224">
        <v>0</v>
      </c>
      <c r="K85" s="89">
        <v>0</v>
      </c>
      <c r="L85" s="89">
        <v>0</v>
      </c>
      <c r="M85" s="89">
        <v>0</v>
      </c>
      <c r="N85" s="89">
        <v>0</v>
      </c>
      <c r="O85" s="89">
        <v>0</v>
      </c>
      <c r="P85" s="89">
        <v>0</v>
      </c>
      <c r="Q85" s="89">
        <v>0</v>
      </c>
      <c r="R85" s="89">
        <v>0</v>
      </c>
      <c r="S85" s="89">
        <v>0</v>
      </c>
      <c r="T85" s="89">
        <v>0</v>
      </c>
      <c r="U85" s="89">
        <v>0</v>
      </c>
      <c r="V85" s="89">
        <v>0</v>
      </c>
      <c r="W85" s="171">
        <v>0</v>
      </c>
      <c r="X85" s="222">
        <v>1</v>
      </c>
      <c r="Y85" s="90">
        <v>1</v>
      </c>
      <c r="Z85" s="90">
        <v>1</v>
      </c>
      <c r="AA85" s="90">
        <v>1</v>
      </c>
      <c r="AB85" s="90">
        <v>1</v>
      </c>
      <c r="AC85" s="90">
        <v>1</v>
      </c>
      <c r="AD85" s="89">
        <v>0</v>
      </c>
      <c r="AE85" s="89">
        <v>0</v>
      </c>
      <c r="AF85" s="89">
        <v>0</v>
      </c>
      <c r="AG85" s="89">
        <v>0</v>
      </c>
      <c r="AH85" s="89">
        <v>0</v>
      </c>
      <c r="AI85" s="89">
        <v>0</v>
      </c>
      <c r="AJ85" s="89">
        <v>0</v>
      </c>
      <c r="AK85" s="89">
        <v>0</v>
      </c>
      <c r="AL85" s="89">
        <v>0</v>
      </c>
      <c r="AM85" s="89">
        <v>0</v>
      </c>
      <c r="AN85" s="171">
        <v>0</v>
      </c>
      <c r="AO85" s="222">
        <v>1</v>
      </c>
      <c r="AP85" s="90">
        <v>1</v>
      </c>
      <c r="AQ85" s="90">
        <v>1</v>
      </c>
      <c r="AR85" s="90">
        <v>1</v>
      </c>
      <c r="AS85" s="90">
        <v>1</v>
      </c>
      <c r="AT85" s="90">
        <v>1</v>
      </c>
      <c r="AU85" s="90">
        <v>1</v>
      </c>
      <c r="AV85" s="89">
        <v>0</v>
      </c>
      <c r="AW85" s="89">
        <v>0</v>
      </c>
      <c r="AX85" s="89">
        <v>0</v>
      </c>
      <c r="AY85" s="90">
        <v>1</v>
      </c>
      <c r="AZ85" s="90">
        <v>1</v>
      </c>
      <c r="BA85" s="90">
        <v>1</v>
      </c>
      <c r="BB85" s="90">
        <v>1</v>
      </c>
      <c r="BC85" s="90">
        <v>1</v>
      </c>
      <c r="BD85" s="90">
        <v>1</v>
      </c>
      <c r="BE85" s="89">
        <v>0</v>
      </c>
      <c r="BF85" s="89">
        <v>0</v>
      </c>
      <c r="BG85" s="89">
        <v>0</v>
      </c>
      <c r="BH85" s="90">
        <v>1</v>
      </c>
      <c r="BI85" s="90">
        <v>1</v>
      </c>
      <c r="BJ85" s="90">
        <v>1</v>
      </c>
      <c r="BK85" s="89">
        <v>0</v>
      </c>
      <c r="BL85" s="89">
        <v>0</v>
      </c>
      <c r="BM85" s="89">
        <v>0</v>
      </c>
      <c r="BN85" s="89">
        <v>0</v>
      </c>
      <c r="BO85" s="89">
        <v>0</v>
      </c>
      <c r="BP85" s="89">
        <v>0</v>
      </c>
      <c r="BQ85" s="90">
        <v>1</v>
      </c>
      <c r="BR85" s="90">
        <v>1</v>
      </c>
      <c r="BS85" s="237">
        <v>1</v>
      </c>
      <c r="BT85" s="248">
        <v>13</v>
      </c>
      <c r="BU85" s="199">
        <v>0</v>
      </c>
      <c r="BV85" s="89">
        <v>0</v>
      </c>
      <c r="BW85" s="89">
        <v>0</v>
      </c>
      <c r="BX85" s="90">
        <v>1</v>
      </c>
      <c r="BY85" s="90">
        <v>1</v>
      </c>
      <c r="BZ85" s="90">
        <v>1</v>
      </c>
      <c r="CA85" s="90">
        <v>1</v>
      </c>
      <c r="CB85" s="90">
        <v>1</v>
      </c>
      <c r="CC85" s="90">
        <v>1</v>
      </c>
      <c r="CD85" s="89">
        <v>0</v>
      </c>
      <c r="CE85" s="89">
        <v>0</v>
      </c>
      <c r="CF85" s="89">
        <v>0</v>
      </c>
      <c r="CG85" s="88">
        <v>20</v>
      </c>
      <c r="CH85" s="187">
        <v>0</v>
      </c>
      <c r="CJ85"/>
      <c r="CK85"/>
    </row>
    <row r="86" spans="1:89" ht="26.25" customHeight="1" thickBot="1" x14ac:dyDescent="0.3">
      <c r="A86" s="305"/>
      <c r="B86" s="136" t="s">
        <v>29</v>
      </c>
      <c r="C86" s="216" t="s">
        <v>18</v>
      </c>
      <c r="D86" s="188" t="s">
        <v>90</v>
      </c>
      <c r="E86" s="188" t="s">
        <v>183</v>
      </c>
      <c r="F86" s="195" t="str">
        <f t="shared" si="1"/>
        <v>44BWH | Beschermd wonen met huisvesting</v>
      </c>
      <c r="G86" s="220">
        <v>1</v>
      </c>
      <c r="H86" s="174">
        <v>3</v>
      </c>
      <c r="I86" s="168">
        <v>0</v>
      </c>
      <c r="J86" s="225">
        <v>0</v>
      </c>
      <c r="K86" s="167">
        <v>0</v>
      </c>
      <c r="L86" s="167">
        <v>0</v>
      </c>
      <c r="M86" s="167">
        <v>0</v>
      </c>
      <c r="N86" s="167">
        <v>0</v>
      </c>
      <c r="O86" s="167">
        <v>0</v>
      </c>
      <c r="P86" s="167">
        <v>0</v>
      </c>
      <c r="Q86" s="167">
        <v>0</v>
      </c>
      <c r="R86" s="167">
        <v>0</v>
      </c>
      <c r="S86" s="167">
        <v>0</v>
      </c>
      <c r="T86" s="167">
        <v>0</v>
      </c>
      <c r="U86" s="167">
        <v>0</v>
      </c>
      <c r="V86" s="167">
        <v>0</v>
      </c>
      <c r="W86" s="168">
        <v>0</v>
      </c>
      <c r="X86" s="220">
        <v>1</v>
      </c>
      <c r="Y86" s="166">
        <v>1</v>
      </c>
      <c r="Z86" s="166">
        <v>1</v>
      </c>
      <c r="AA86" s="166">
        <v>1</v>
      </c>
      <c r="AB86" s="166">
        <v>1</v>
      </c>
      <c r="AC86" s="166">
        <v>1</v>
      </c>
      <c r="AD86" s="167">
        <v>0</v>
      </c>
      <c r="AE86" s="167">
        <v>0</v>
      </c>
      <c r="AF86" s="167">
        <v>0</v>
      </c>
      <c r="AG86" s="167">
        <v>0</v>
      </c>
      <c r="AH86" s="167">
        <v>0</v>
      </c>
      <c r="AI86" s="167">
        <v>0</v>
      </c>
      <c r="AJ86" s="167">
        <v>0</v>
      </c>
      <c r="AK86" s="167">
        <v>0</v>
      </c>
      <c r="AL86" s="167">
        <v>0</v>
      </c>
      <c r="AM86" s="167">
        <v>0</v>
      </c>
      <c r="AN86" s="168">
        <v>0</v>
      </c>
      <c r="AO86" s="220">
        <v>1</v>
      </c>
      <c r="AP86" s="166">
        <v>1</v>
      </c>
      <c r="AQ86" s="166">
        <v>1</v>
      </c>
      <c r="AR86" s="166">
        <v>1</v>
      </c>
      <c r="AS86" s="166">
        <v>1</v>
      </c>
      <c r="AT86" s="166">
        <v>1</v>
      </c>
      <c r="AU86" s="166">
        <v>1</v>
      </c>
      <c r="AV86" s="167">
        <v>0</v>
      </c>
      <c r="AW86" s="167">
        <v>0</v>
      </c>
      <c r="AX86" s="167">
        <v>0</v>
      </c>
      <c r="AY86" s="166">
        <v>1</v>
      </c>
      <c r="AZ86" s="166">
        <v>1</v>
      </c>
      <c r="BA86" s="166">
        <v>1</v>
      </c>
      <c r="BB86" s="166">
        <v>1</v>
      </c>
      <c r="BC86" s="166">
        <v>1</v>
      </c>
      <c r="BD86" s="166">
        <v>1</v>
      </c>
      <c r="BE86" s="167">
        <v>0</v>
      </c>
      <c r="BF86" s="167">
        <v>0</v>
      </c>
      <c r="BG86" s="167">
        <v>0</v>
      </c>
      <c r="BH86" s="166">
        <v>1</v>
      </c>
      <c r="BI86" s="166">
        <v>1</v>
      </c>
      <c r="BJ86" s="166">
        <v>1</v>
      </c>
      <c r="BK86" s="167">
        <v>0</v>
      </c>
      <c r="BL86" s="167">
        <v>0</v>
      </c>
      <c r="BM86" s="167">
        <v>0</v>
      </c>
      <c r="BN86" s="167">
        <v>0</v>
      </c>
      <c r="BO86" s="167">
        <v>0</v>
      </c>
      <c r="BP86" s="167">
        <v>0</v>
      </c>
      <c r="BQ86" s="166">
        <v>1</v>
      </c>
      <c r="BR86" s="166">
        <v>1</v>
      </c>
      <c r="BS86" s="238">
        <v>1</v>
      </c>
      <c r="BT86" s="249">
        <v>13</v>
      </c>
      <c r="BU86" s="200">
        <v>0</v>
      </c>
      <c r="BV86" s="167">
        <v>0</v>
      </c>
      <c r="BW86" s="167">
        <v>0</v>
      </c>
      <c r="BX86" s="166">
        <v>1</v>
      </c>
      <c r="BY86" s="166">
        <v>1</v>
      </c>
      <c r="BZ86" s="166">
        <v>1</v>
      </c>
      <c r="CA86" s="166">
        <v>1</v>
      </c>
      <c r="CB86" s="166">
        <v>1</v>
      </c>
      <c r="CC86" s="166">
        <v>1</v>
      </c>
      <c r="CD86" s="167">
        <v>0</v>
      </c>
      <c r="CE86" s="167">
        <v>0</v>
      </c>
      <c r="CF86" s="167">
        <v>0</v>
      </c>
      <c r="CG86" s="180">
        <v>0</v>
      </c>
      <c r="CH86" s="189">
        <v>20</v>
      </c>
      <c r="CJ86"/>
      <c r="CK86"/>
    </row>
    <row r="87" spans="1:89" ht="15" x14ac:dyDescent="0.25">
      <c r="CJ87"/>
      <c r="CK87"/>
    </row>
    <row r="88" spans="1:89" ht="15" x14ac:dyDescent="0.25">
      <c r="CJ88"/>
      <c r="CK88"/>
    </row>
    <row r="89" spans="1:89" x14ac:dyDescent="0.2">
      <c r="A89" s="1" t="s">
        <v>376</v>
      </c>
    </row>
    <row r="90" spans="1:89" ht="15.75" x14ac:dyDescent="0.2">
      <c r="A90" s="1" t="s">
        <v>373</v>
      </c>
      <c r="B90" s="93"/>
      <c r="C90" s="152">
        <v>1</v>
      </c>
      <c r="D90" s="15" t="s">
        <v>20</v>
      </c>
      <c r="E90" s="1"/>
      <c r="F90" s="1"/>
    </row>
    <row r="91" spans="1:89" ht="15.75" x14ac:dyDescent="0.2">
      <c r="A91" s="1" t="s">
        <v>373</v>
      </c>
      <c r="B91" s="94"/>
      <c r="C91" s="89">
        <v>0</v>
      </c>
      <c r="D91" s="15" t="s">
        <v>21</v>
      </c>
      <c r="E91" s="1"/>
      <c r="F91" s="1"/>
    </row>
    <row r="92" spans="1:89" ht="15.75" x14ac:dyDescent="0.2">
      <c r="A92" s="1" t="s">
        <v>373</v>
      </c>
      <c r="B92" s="95"/>
      <c r="C92" s="288">
        <v>20</v>
      </c>
      <c r="D92" s="15" t="s">
        <v>375</v>
      </c>
      <c r="E92" s="1"/>
      <c r="F92" s="1"/>
    </row>
    <row r="93" spans="1:89" ht="15.75" x14ac:dyDescent="0.2">
      <c r="A93" s="1" t="s">
        <v>373</v>
      </c>
      <c r="C93" s="153">
        <v>3</v>
      </c>
      <c r="D93" s="15" t="s">
        <v>378</v>
      </c>
    </row>
    <row r="94" spans="1:89" ht="15.75" x14ac:dyDescent="0.2">
      <c r="C94" s="288">
        <v>21</v>
      </c>
      <c r="D94" s="15" t="s">
        <v>384</v>
      </c>
    </row>
    <row r="95" spans="1:89" ht="15.75" x14ac:dyDescent="0.2">
      <c r="A95" s="1" t="s">
        <v>373</v>
      </c>
      <c r="C95" s="153">
        <v>5</v>
      </c>
      <c r="D95" s="15" t="s">
        <v>95</v>
      </c>
    </row>
    <row r="96" spans="1:89" ht="15.75" x14ac:dyDescent="0.2">
      <c r="A96" s="1" t="s">
        <v>373</v>
      </c>
      <c r="C96" s="153">
        <v>6</v>
      </c>
      <c r="D96" s="15" t="s">
        <v>96</v>
      </c>
    </row>
    <row r="97" spans="1:4" ht="15.75" x14ac:dyDescent="0.2">
      <c r="A97" s="1" t="s">
        <v>373</v>
      </c>
      <c r="C97" s="153">
        <v>7</v>
      </c>
      <c r="D97" s="15" t="s">
        <v>97</v>
      </c>
    </row>
    <row r="98" spans="1:4" ht="15.75" x14ac:dyDescent="0.2">
      <c r="A98" s="1" t="s">
        <v>373</v>
      </c>
      <c r="C98" s="153">
        <v>8</v>
      </c>
      <c r="D98" s="15" t="s">
        <v>392</v>
      </c>
    </row>
    <row r="99" spans="1:4" ht="15.75" x14ac:dyDescent="0.2">
      <c r="C99" s="153">
        <v>9</v>
      </c>
      <c r="D99" s="15" t="s">
        <v>98</v>
      </c>
    </row>
    <row r="100" spans="1:4" ht="15.75" x14ac:dyDescent="0.2">
      <c r="C100" s="153">
        <v>10</v>
      </c>
      <c r="D100" s="15" t="s">
        <v>374</v>
      </c>
    </row>
    <row r="101" spans="1:4" ht="15.75" x14ac:dyDescent="0.2">
      <c r="A101" s="1" t="s">
        <v>373</v>
      </c>
      <c r="C101" s="153">
        <v>11</v>
      </c>
      <c r="D101" s="15" t="s">
        <v>246</v>
      </c>
    </row>
    <row r="102" spans="1:4" ht="15.75" x14ac:dyDescent="0.2">
      <c r="A102" s="1" t="s">
        <v>373</v>
      </c>
      <c r="C102" s="153">
        <v>12</v>
      </c>
      <c r="D102" s="15" t="s">
        <v>379</v>
      </c>
    </row>
    <row r="103" spans="1:4" ht="15.75" x14ac:dyDescent="0.2">
      <c r="A103" s="1" t="s">
        <v>373</v>
      </c>
      <c r="C103" s="152">
        <v>13</v>
      </c>
      <c r="D103" s="15" t="s">
        <v>258</v>
      </c>
    </row>
    <row r="104" spans="1:4" ht="15.75" x14ac:dyDescent="0.2">
      <c r="A104" s="1" t="s">
        <v>373</v>
      </c>
      <c r="C104" s="153">
        <v>14</v>
      </c>
      <c r="D104" s="15" t="s">
        <v>383</v>
      </c>
    </row>
    <row r="105" spans="1:4" ht="15.75" x14ac:dyDescent="0.2">
      <c r="A105" s="1" t="s">
        <v>373</v>
      </c>
      <c r="C105" s="152">
        <v>15</v>
      </c>
      <c r="D105" s="15" t="s">
        <v>249</v>
      </c>
    </row>
    <row r="106" spans="1:4" ht="15.75" x14ac:dyDescent="0.2">
      <c r="A106" s="1" t="s">
        <v>373</v>
      </c>
      <c r="C106" s="153">
        <v>17</v>
      </c>
      <c r="D106" s="15" t="s">
        <v>394</v>
      </c>
    </row>
    <row r="107" spans="1:4" ht="15.75" x14ac:dyDescent="0.2">
      <c r="A107" s="1" t="s">
        <v>373</v>
      </c>
      <c r="C107" s="153">
        <v>18</v>
      </c>
      <c r="D107" s="289" t="s">
        <v>393</v>
      </c>
    </row>
    <row r="110" spans="1:4" ht="22.5" x14ac:dyDescent="0.2">
      <c r="C110" s="155" t="s">
        <v>377</v>
      </c>
    </row>
    <row r="111" spans="1:4" ht="56.25" x14ac:dyDescent="0.2">
      <c r="C111" s="3" t="s">
        <v>354</v>
      </c>
    </row>
    <row r="112" spans="1:4" ht="56.25" x14ac:dyDescent="0.2">
      <c r="C112" s="3" t="s">
        <v>353</v>
      </c>
    </row>
    <row r="113" spans="3:3" ht="22.5" x14ac:dyDescent="0.2">
      <c r="C113" s="3" t="s">
        <v>313</v>
      </c>
    </row>
    <row r="114" spans="3:3" ht="45" x14ac:dyDescent="0.2">
      <c r="C114" s="3" t="s">
        <v>314</v>
      </c>
    </row>
    <row r="115" spans="3:3" ht="22.5" x14ac:dyDescent="0.2">
      <c r="C115" s="3" t="s">
        <v>315</v>
      </c>
    </row>
    <row r="116" spans="3:3" ht="45" x14ac:dyDescent="0.2">
      <c r="C116" s="3" t="s">
        <v>316</v>
      </c>
    </row>
    <row r="117" spans="3:3" ht="33.75" x14ac:dyDescent="0.2">
      <c r="C117" s="3" t="s">
        <v>317</v>
      </c>
    </row>
    <row r="118" spans="3:3" ht="56.25" x14ac:dyDescent="0.2">
      <c r="C118" s="3" t="s">
        <v>299</v>
      </c>
    </row>
    <row r="119" spans="3:3" ht="45" x14ac:dyDescent="0.2">
      <c r="C119" s="3" t="s">
        <v>319</v>
      </c>
    </row>
    <row r="120" spans="3:3" ht="56.25" x14ac:dyDescent="0.2">
      <c r="C120" s="3" t="s">
        <v>320</v>
      </c>
    </row>
    <row r="121" spans="3:3" ht="45" x14ac:dyDescent="0.2">
      <c r="C121" s="3" t="s">
        <v>321</v>
      </c>
    </row>
    <row r="122" spans="3:3" ht="45" x14ac:dyDescent="0.2">
      <c r="C122" s="3" t="s">
        <v>295</v>
      </c>
    </row>
    <row r="123" spans="3:3" ht="33.75" x14ac:dyDescent="0.2">
      <c r="C123" s="3" t="s">
        <v>371</v>
      </c>
    </row>
    <row r="124" spans="3:3" ht="45" x14ac:dyDescent="0.2">
      <c r="C124" s="3" t="s">
        <v>370</v>
      </c>
    </row>
    <row r="125" spans="3:3" ht="22.5" x14ac:dyDescent="0.2">
      <c r="C125" s="3" t="s">
        <v>306</v>
      </c>
    </row>
    <row r="126" spans="3:3" ht="45" x14ac:dyDescent="0.2">
      <c r="C126" s="3" t="s">
        <v>307</v>
      </c>
    </row>
    <row r="127" spans="3:3" ht="45" x14ac:dyDescent="0.2">
      <c r="C127" s="3" t="s">
        <v>308</v>
      </c>
    </row>
    <row r="128" spans="3:3" ht="22.5" x14ac:dyDescent="0.2">
      <c r="C128" s="3" t="s">
        <v>303</v>
      </c>
    </row>
    <row r="129" spans="3:3" ht="22.5" x14ac:dyDescent="0.2">
      <c r="C129" s="3" t="s">
        <v>304</v>
      </c>
    </row>
    <row r="130" spans="3:3" ht="22.5" x14ac:dyDescent="0.2">
      <c r="C130" s="3" t="s">
        <v>302</v>
      </c>
    </row>
    <row r="131" spans="3:3" ht="22.5" x14ac:dyDescent="0.2">
      <c r="C131" s="3" t="s">
        <v>296</v>
      </c>
    </row>
    <row r="132" spans="3:3" ht="45" x14ac:dyDescent="0.2">
      <c r="C132" s="3" t="s">
        <v>322</v>
      </c>
    </row>
    <row r="133" spans="3:3" ht="45" x14ac:dyDescent="0.2">
      <c r="C133" s="3" t="s">
        <v>323</v>
      </c>
    </row>
    <row r="134" spans="3:3" ht="45" x14ac:dyDescent="0.2">
      <c r="C134" s="3" t="s">
        <v>324</v>
      </c>
    </row>
    <row r="135" spans="3:3" ht="45" x14ac:dyDescent="0.2">
      <c r="C135" s="3" t="s">
        <v>325</v>
      </c>
    </row>
    <row r="136" spans="3:3" ht="45" x14ac:dyDescent="0.2">
      <c r="C136" s="3" t="s">
        <v>326</v>
      </c>
    </row>
    <row r="137" spans="3:3" ht="45" x14ac:dyDescent="0.2">
      <c r="C137" s="3" t="s">
        <v>327</v>
      </c>
    </row>
    <row r="138" spans="3:3" ht="56.25" x14ac:dyDescent="0.2">
      <c r="C138" s="3" t="s">
        <v>312</v>
      </c>
    </row>
    <row r="139" spans="3:3" ht="56.25" x14ac:dyDescent="0.2">
      <c r="C139" s="3" t="s">
        <v>310</v>
      </c>
    </row>
    <row r="140" spans="3:3" ht="33.75" x14ac:dyDescent="0.2">
      <c r="C140" s="3" t="s">
        <v>367</v>
      </c>
    </row>
    <row r="141" spans="3:3" ht="33.75" x14ac:dyDescent="0.2">
      <c r="C141" s="3" t="s">
        <v>368</v>
      </c>
    </row>
    <row r="142" spans="3:3" ht="33.75" x14ac:dyDescent="0.2">
      <c r="C142" s="3" t="s">
        <v>369</v>
      </c>
    </row>
    <row r="143" spans="3:3" ht="33.75" x14ac:dyDescent="0.2">
      <c r="C143" s="3" t="s">
        <v>351</v>
      </c>
    </row>
    <row r="144" spans="3:3" ht="45" x14ac:dyDescent="0.2">
      <c r="C144" s="3" t="s">
        <v>350</v>
      </c>
    </row>
    <row r="145" spans="3:3" ht="33.75" x14ac:dyDescent="0.2">
      <c r="C145" s="3" t="s">
        <v>348</v>
      </c>
    </row>
    <row r="146" spans="3:3" ht="45" x14ac:dyDescent="0.2">
      <c r="C146" s="3" t="s">
        <v>347</v>
      </c>
    </row>
    <row r="147" spans="3:3" ht="33.75" x14ac:dyDescent="0.2">
      <c r="C147" s="3" t="s">
        <v>345</v>
      </c>
    </row>
    <row r="148" spans="3:3" ht="45" x14ac:dyDescent="0.2">
      <c r="C148" s="3" t="s">
        <v>300</v>
      </c>
    </row>
    <row r="149" spans="3:3" ht="33.75" x14ac:dyDescent="0.2">
      <c r="C149" s="3" t="s">
        <v>343</v>
      </c>
    </row>
    <row r="150" spans="3:3" ht="45" x14ac:dyDescent="0.2">
      <c r="C150" s="3" t="s">
        <v>342</v>
      </c>
    </row>
    <row r="151" spans="3:3" ht="22.5" x14ac:dyDescent="0.2">
      <c r="C151" s="3" t="s">
        <v>359</v>
      </c>
    </row>
    <row r="152" spans="3:3" ht="45" x14ac:dyDescent="0.2">
      <c r="C152" s="3" t="s">
        <v>294</v>
      </c>
    </row>
    <row r="153" spans="3:3" ht="90" x14ac:dyDescent="0.2">
      <c r="C153" s="3" t="s">
        <v>366</v>
      </c>
    </row>
    <row r="154" spans="3:3" ht="56.25" x14ac:dyDescent="0.2">
      <c r="C154" s="3" t="s">
        <v>365</v>
      </c>
    </row>
    <row r="155" spans="3:3" ht="101.25" x14ac:dyDescent="0.2">
      <c r="C155" s="3" t="s">
        <v>364</v>
      </c>
    </row>
    <row r="156" spans="3:3" ht="67.5" x14ac:dyDescent="0.2">
      <c r="C156" s="3" t="s">
        <v>363</v>
      </c>
    </row>
    <row r="157" spans="3:3" ht="135" x14ac:dyDescent="0.2">
      <c r="C157" s="3" t="s">
        <v>362</v>
      </c>
    </row>
    <row r="158" spans="3:3" ht="135" x14ac:dyDescent="0.2">
      <c r="C158" s="3" t="s">
        <v>361</v>
      </c>
    </row>
    <row r="159" spans="3:3" ht="33.75" x14ac:dyDescent="0.2">
      <c r="C159" s="3" t="s">
        <v>337</v>
      </c>
    </row>
    <row r="160" spans="3:3" ht="45" x14ac:dyDescent="0.2">
      <c r="C160" s="3" t="s">
        <v>336</v>
      </c>
    </row>
    <row r="161" spans="3:3" ht="45" x14ac:dyDescent="0.2">
      <c r="C161" s="3" t="s">
        <v>330</v>
      </c>
    </row>
    <row r="162" spans="3:3" ht="45" x14ac:dyDescent="0.2">
      <c r="C162" s="3" t="s">
        <v>329</v>
      </c>
    </row>
    <row r="163" spans="3:3" ht="33.75" x14ac:dyDescent="0.2">
      <c r="C163" s="3" t="s">
        <v>333</v>
      </c>
    </row>
    <row r="164" spans="3:3" ht="45" x14ac:dyDescent="0.2">
      <c r="C164" s="3" t="s">
        <v>332</v>
      </c>
    </row>
    <row r="165" spans="3:3" ht="45" x14ac:dyDescent="0.2">
      <c r="C165" s="3" t="s">
        <v>340</v>
      </c>
    </row>
    <row r="166" spans="3:3" ht="45" x14ac:dyDescent="0.2">
      <c r="C166" s="3" t="s">
        <v>339</v>
      </c>
    </row>
    <row r="167" spans="3:3" ht="22.5" x14ac:dyDescent="0.2">
      <c r="C167" s="3" t="s">
        <v>335</v>
      </c>
    </row>
    <row r="168" spans="3:3" ht="33.75" x14ac:dyDescent="0.2">
      <c r="C168" s="3" t="s">
        <v>357</v>
      </c>
    </row>
    <row r="169" spans="3:3" ht="45" x14ac:dyDescent="0.2">
      <c r="C169" s="3" t="s">
        <v>356</v>
      </c>
    </row>
    <row r="170" spans="3:3" x14ac:dyDescent="0.2">
      <c r="C170" s="3" t="s">
        <v>301</v>
      </c>
    </row>
    <row r="171" spans="3:3" x14ac:dyDescent="0.2">
      <c r="C171" s="3" t="s">
        <v>360</v>
      </c>
    </row>
    <row r="172" spans="3:3" ht="22.5" x14ac:dyDescent="0.2">
      <c r="C172" s="3" t="s">
        <v>390</v>
      </c>
    </row>
    <row r="173" spans="3:3" ht="22.5" x14ac:dyDescent="0.2">
      <c r="C173" s="3" t="s">
        <v>389</v>
      </c>
    </row>
    <row r="174" spans="3:3" ht="22.5" x14ac:dyDescent="0.2">
      <c r="C174" s="3" t="s">
        <v>305</v>
      </c>
    </row>
    <row r="175" spans="3:3" ht="33.75" x14ac:dyDescent="0.2">
      <c r="C175" s="3" t="s">
        <v>297</v>
      </c>
    </row>
    <row r="176" spans="3:3" ht="33.75" x14ac:dyDescent="0.2">
      <c r="C176" s="3" t="s">
        <v>309</v>
      </c>
    </row>
    <row r="177" spans="3:3" ht="33.75" x14ac:dyDescent="0.2">
      <c r="C177" s="3" t="s">
        <v>311</v>
      </c>
    </row>
    <row r="178" spans="3:3" ht="33.75" x14ac:dyDescent="0.2">
      <c r="C178" s="3" t="s">
        <v>298</v>
      </c>
    </row>
    <row r="179" spans="3:3" ht="33.75" x14ac:dyDescent="0.2">
      <c r="C179" s="3" t="s">
        <v>318</v>
      </c>
    </row>
    <row r="180" spans="3:3" ht="33.75" x14ac:dyDescent="0.2">
      <c r="C180" s="3" t="s">
        <v>328</v>
      </c>
    </row>
    <row r="181" spans="3:3" ht="45" x14ac:dyDescent="0.2">
      <c r="C181" s="3" t="s">
        <v>331</v>
      </c>
    </row>
    <row r="182" spans="3:3" ht="33.75" x14ac:dyDescent="0.2">
      <c r="C182" s="3" t="s">
        <v>334</v>
      </c>
    </row>
    <row r="183" spans="3:3" ht="33.75" x14ac:dyDescent="0.2">
      <c r="C183" s="3" t="s">
        <v>338</v>
      </c>
    </row>
    <row r="184" spans="3:3" ht="45" x14ac:dyDescent="0.2">
      <c r="C184" s="3" t="s">
        <v>341</v>
      </c>
    </row>
    <row r="185" spans="3:3" ht="33.75" x14ac:dyDescent="0.2">
      <c r="C185" s="3" t="s">
        <v>344</v>
      </c>
    </row>
    <row r="186" spans="3:3" ht="33.75" x14ac:dyDescent="0.2">
      <c r="C186" s="3" t="s">
        <v>346</v>
      </c>
    </row>
    <row r="187" spans="3:3" ht="33.75" x14ac:dyDescent="0.2">
      <c r="C187" s="3" t="s">
        <v>349</v>
      </c>
    </row>
    <row r="188" spans="3:3" ht="33.75" x14ac:dyDescent="0.2">
      <c r="C188" s="3" t="s">
        <v>352</v>
      </c>
    </row>
    <row r="189" spans="3:3" ht="33.75" x14ac:dyDescent="0.2">
      <c r="C189" s="3" t="s">
        <v>355</v>
      </c>
    </row>
    <row r="190" spans="3:3" ht="33.75" x14ac:dyDescent="0.2">
      <c r="C190" s="3" t="s">
        <v>358</v>
      </c>
    </row>
  </sheetData>
  <sheetProtection algorithmName="SHA-512" hashValue="IWkN/4jICjBgl1lSRbRDBLDuG1GcIYmaBFszzcns7DEb12BT2AMJkgF8KN26uZc0t4SCnTzbu7x6F5LsEaYR5g==" saltValue="4kBBfkTJuVdWSBzQfhI0GA==" spinCount="100000" sheet="1" objects="1" scenarios="1"/>
  <sortState xmlns:xlrd2="http://schemas.microsoft.com/office/spreadsheetml/2017/richdata2" ref="C111:C190">
    <sortCondition ref="C111:C190"/>
  </sortState>
  <mergeCells count="10">
    <mergeCell ref="A73:A86"/>
    <mergeCell ref="J1:W1"/>
    <mergeCell ref="A41:A71"/>
    <mergeCell ref="A24:A40"/>
    <mergeCell ref="A10:A23"/>
    <mergeCell ref="BU1:CH1"/>
    <mergeCell ref="X1:AM1"/>
    <mergeCell ref="AO1:BS1"/>
    <mergeCell ref="G1:I1"/>
    <mergeCell ref="A7:A9"/>
  </mergeCells>
  <pageMargins left="0.7" right="0.7" top="0.75" bottom="0.75" header="0.3" footer="0.3"/>
  <pageSetup paperSize="8"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FE699-FF51-4F7E-AE1A-B0215159E2E4}">
  <dimension ref="A1:J31"/>
  <sheetViews>
    <sheetView tabSelected="1" zoomScale="55" zoomScaleNormal="55" workbookViewId="0">
      <selection activeCell="C6" sqref="C6"/>
    </sheetView>
  </sheetViews>
  <sheetFormatPr defaultColWidth="0" defaultRowHeight="15" zeroHeight="1" x14ac:dyDescent="0.25"/>
  <cols>
    <col min="1" max="1" width="9.140625" customWidth="1"/>
    <col min="2" max="2" width="22.5703125" customWidth="1"/>
    <col min="3" max="3" width="37" customWidth="1"/>
    <col min="4" max="4" width="36.28515625" customWidth="1"/>
    <col min="5" max="5" width="48.140625" customWidth="1"/>
    <col min="6" max="6" width="38" customWidth="1"/>
    <col min="7" max="7" width="9.140625" customWidth="1"/>
    <col min="8" max="8" width="9.140625" hidden="1" customWidth="1"/>
    <col min="9" max="10" width="0" hidden="1" customWidth="1"/>
    <col min="11" max="16384" width="9.140625" hidden="1"/>
  </cols>
  <sheetData>
    <row r="1" spans="1:7" ht="45" customHeight="1" x14ac:dyDescent="0.25">
      <c r="A1" s="280" t="s">
        <v>395</v>
      </c>
      <c r="C1" s="318" t="s">
        <v>244</v>
      </c>
      <c r="D1" s="318"/>
      <c r="E1" s="318"/>
      <c r="F1" s="318"/>
    </row>
    <row r="2" spans="1:7" ht="15" customHeight="1" thickBot="1" x14ac:dyDescent="0.3">
      <c r="A2" s="270"/>
      <c r="B2" s="270"/>
      <c r="C2" s="273"/>
      <c r="D2" s="273"/>
      <c r="E2" s="270"/>
      <c r="F2" s="270"/>
      <c r="G2" s="270"/>
    </row>
    <row r="3" spans="1:7" ht="24" thickBot="1" x14ac:dyDescent="0.4">
      <c r="A3" s="270"/>
      <c r="B3" s="325" t="s">
        <v>252</v>
      </c>
      <c r="C3" s="327" t="s">
        <v>253</v>
      </c>
      <c r="D3" s="328"/>
      <c r="E3" s="328"/>
      <c r="F3" s="328"/>
      <c r="G3" s="270"/>
    </row>
    <row r="4" spans="1:7" ht="24" thickBot="1" x14ac:dyDescent="0.4">
      <c r="A4" s="270"/>
      <c r="B4" s="326"/>
      <c r="C4" s="105" t="s">
        <v>107</v>
      </c>
      <c r="D4" s="105" t="s">
        <v>108</v>
      </c>
      <c r="E4" s="105" t="s">
        <v>100</v>
      </c>
      <c r="F4" s="107" t="s">
        <v>99</v>
      </c>
      <c r="G4" s="270"/>
    </row>
    <row r="5" spans="1:7" ht="75" customHeight="1" thickBot="1" x14ac:dyDescent="0.3">
      <c r="A5" s="270"/>
      <c r="B5" s="103" t="s">
        <v>250</v>
      </c>
      <c r="C5" s="99"/>
      <c r="D5" s="99"/>
      <c r="E5" s="99"/>
      <c r="F5" s="282" t="str" cm="1">
        <f t="array" ref="F5">_xlfn.IFNA(INDEX('input tool'!$A$2:$A$98,MATCH($E$5,'input tool'!$B$2:$B$98,0),),"")</f>
        <v/>
      </c>
      <c r="G5" s="270"/>
    </row>
    <row r="6" spans="1:7" ht="75" customHeight="1" thickBot="1" x14ac:dyDescent="0.3">
      <c r="A6" s="270"/>
      <c r="B6" s="106" t="s">
        <v>251</v>
      </c>
      <c r="C6" s="100"/>
      <c r="D6" s="100"/>
      <c r="E6" s="100"/>
      <c r="F6" s="283" t="str" cm="1">
        <f t="array" ref="F6">_xlfn.IFNA(INDEX('input tool'!$A$2:$A$98,MATCH($E$6,'input tool'!$B$2:$B$98,0),),"")</f>
        <v/>
      </c>
      <c r="G6" s="270"/>
    </row>
    <row r="7" spans="1:7" ht="77.25" customHeight="1" thickBot="1" x14ac:dyDescent="0.3">
      <c r="A7" s="270"/>
      <c r="B7" s="104" t="s">
        <v>231</v>
      </c>
      <c r="C7" s="340" t="str">
        <f>_xlfn.IFNA(VLOOKUP(INDEX(Combinatieschema!$G$7:$CH$86,MATCH($F$5,Combinatieschema!$G$4:$CH$4,0),MATCH($F$6,Combinatieschema!$D$7:$D$86,0)),Combinatieschema!$C$90:$D$107,2,FALSE),"[SELECTEER PRODUCTCODES]")</f>
        <v>[SELECTEER PRODUCTCODES]</v>
      </c>
      <c r="D7" s="341"/>
      <c r="E7" s="341"/>
      <c r="F7" s="342"/>
      <c r="G7" s="270"/>
    </row>
    <row r="8" spans="1:7" ht="15.75" thickBot="1" x14ac:dyDescent="0.3">
      <c r="A8" s="270"/>
      <c r="B8" s="274"/>
      <c r="C8" s="274"/>
      <c r="D8" s="274"/>
      <c r="E8" s="274"/>
      <c r="F8" s="274"/>
      <c r="G8" s="270"/>
    </row>
    <row r="9" spans="1:7" ht="75.599999999999994" customHeight="1" thickBot="1" x14ac:dyDescent="0.3">
      <c r="A9" s="271"/>
      <c r="B9" s="276" t="s">
        <v>380</v>
      </c>
      <c r="C9" s="277"/>
      <c r="D9" s="278"/>
      <c r="E9" s="279"/>
      <c r="F9" s="286" t="str" cm="1">
        <f t="array" ref="F9">_xlfn.IFNA(INDEX('input tool'!$A$2:$A$97,MATCH($E$9,'input tool'!$B$2:$B$97,0),),"")</f>
        <v/>
      </c>
      <c r="G9" s="272"/>
    </row>
    <row r="10" spans="1:7" ht="75.599999999999994" customHeight="1" thickBot="1" x14ac:dyDescent="0.3">
      <c r="A10" s="270"/>
      <c r="B10" s="270"/>
      <c r="C10" s="265" t="s">
        <v>381</v>
      </c>
      <c r="D10" s="319" t="str">
        <f>_xlfn.IFNA(VLOOKUP(INDEX(Combinatieschema!$G$7:$CH$86,MATCH($F$5,Combinatieschema!$G$4:$CH$4,0),MATCH($F$9,Combinatieschema!$D$7:$D$86,0)),Combinatieschema!$C$90:$D$107,2,FALSE),"[SELECTEER PRODUCTCODE 1]")</f>
        <v>[SELECTEER PRODUCTCODE 1]</v>
      </c>
      <c r="E10" s="320"/>
      <c r="F10" s="321"/>
      <c r="G10" s="270"/>
    </row>
    <row r="11" spans="1:7" ht="75.599999999999994" customHeight="1" thickBot="1" x14ac:dyDescent="0.3">
      <c r="A11" s="270"/>
      <c r="B11" s="270"/>
      <c r="C11" s="265" t="s">
        <v>382</v>
      </c>
      <c r="D11" s="322" t="str">
        <f>_xlfn.IFNA(VLOOKUP(INDEX(Combinatieschema!$G$7:$CH$86,MATCH($F$6,Combinatieschema!$G$4:$CH$4,0),MATCH($F$9,Combinatieschema!$D$7:$D$86,0)),Combinatieschema!$C$90:$D$107,2,FALSE),"[SELECTEER PRODUCTCODE 2]")</f>
        <v>[SELECTEER PRODUCTCODE 2]</v>
      </c>
      <c r="E11" s="323"/>
      <c r="F11" s="324"/>
      <c r="G11" s="270"/>
    </row>
    <row r="12" spans="1:7" x14ac:dyDescent="0.25">
      <c r="A12" s="270"/>
      <c r="B12" s="270"/>
      <c r="C12" s="270"/>
      <c r="D12" s="270"/>
      <c r="E12" s="270"/>
      <c r="F12" s="270"/>
      <c r="G12" s="270"/>
    </row>
    <row r="13" spans="1:7" x14ac:dyDescent="0.25">
      <c r="A13" s="270"/>
      <c r="B13" s="270"/>
      <c r="C13" s="270"/>
      <c r="D13" s="270"/>
      <c r="E13" s="270"/>
      <c r="F13" s="270"/>
      <c r="G13" s="270"/>
    </row>
    <row r="14" spans="1:7" x14ac:dyDescent="0.25">
      <c r="A14" s="270"/>
      <c r="B14" s="270"/>
      <c r="C14" s="270"/>
      <c r="D14" s="270"/>
      <c r="E14" s="270"/>
      <c r="F14" s="270"/>
      <c r="G14" s="270"/>
    </row>
    <row r="15" spans="1:7" x14ac:dyDescent="0.25">
      <c r="A15" s="270"/>
      <c r="B15" s="270"/>
      <c r="C15" s="270"/>
      <c r="D15" s="270"/>
      <c r="E15" s="270"/>
      <c r="F15" s="270"/>
      <c r="G15" s="270"/>
    </row>
    <row r="16" spans="1:7" x14ac:dyDescent="0.25">
      <c r="A16" s="270"/>
      <c r="B16" s="270"/>
      <c r="C16" s="270"/>
      <c r="D16" s="270"/>
      <c r="E16" s="270"/>
      <c r="F16" s="270"/>
      <c r="G16" s="270"/>
    </row>
    <row r="17" spans="1:7" x14ac:dyDescent="0.25">
      <c r="A17" s="267"/>
      <c r="B17" s="267"/>
      <c r="C17" s="267"/>
      <c r="D17" s="267"/>
      <c r="E17" s="267"/>
      <c r="F17" s="267"/>
      <c r="G17" s="267"/>
    </row>
    <row r="18" spans="1:7" x14ac:dyDescent="0.25">
      <c r="A18" s="267"/>
      <c r="B18" s="267"/>
      <c r="C18" s="267"/>
      <c r="D18" s="267"/>
      <c r="E18" s="267"/>
      <c r="F18" s="267"/>
      <c r="G18" s="267"/>
    </row>
    <row r="19" spans="1:7" x14ac:dyDescent="0.25">
      <c r="A19" s="267"/>
      <c r="B19" s="267"/>
      <c r="C19" s="267"/>
      <c r="D19" s="267"/>
      <c r="E19" s="267"/>
      <c r="F19" s="267"/>
      <c r="G19" s="267"/>
    </row>
    <row r="20" spans="1:7" x14ac:dyDescent="0.25">
      <c r="A20" s="267"/>
      <c r="B20" s="267"/>
      <c r="C20" s="267"/>
      <c r="D20" s="267"/>
      <c r="E20" s="267"/>
      <c r="F20" s="267"/>
      <c r="G20" s="267"/>
    </row>
    <row r="21" spans="1:7" ht="15.75" thickBot="1" x14ac:dyDescent="0.3">
      <c r="A21" s="267"/>
      <c r="B21" s="267"/>
      <c r="C21" s="267"/>
      <c r="D21" s="267"/>
      <c r="E21" s="267"/>
      <c r="F21" s="267"/>
      <c r="G21" s="267"/>
    </row>
    <row r="22" spans="1:7" ht="24" thickBot="1" x14ac:dyDescent="0.4">
      <c r="A22" s="267"/>
      <c r="B22" s="325" t="s">
        <v>252</v>
      </c>
      <c r="C22" s="338" t="s">
        <v>255</v>
      </c>
      <c r="D22" s="339"/>
      <c r="E22" s="339"/>
      <c r="F22" s="339"/>
      <c r="G22" s="267"/>
    </row>
    <row r="23" spans="1:7" ht="24" thickBot="1" x14ac:dyDescent="0.4">
      <c r="A23" s="267"/>
      <c r="B23" s="326"/>
      <c r="C23" s="329" t="s">
        <v>254</v>
      </c>
      <c r="D23" s="330"/>
      <c r="E23" s="105" t="s">
        <v>108</v>
      </c>
      <c r="F23" s="105" t="s">
        <v>107</v>
      </c>
      <c r="G23" s="267"/>
    </row>
    <row r="24" spans="1:7" ht="75" customHeight="1" thickBot="1" x14ac:dyDescent="0.3">
      <c r="A24" s="267"/>
      <c r="B24" s="103" t="s">
        <v>250</v>
      </c>
      <c r="C24" s="331"/>
      <c r="D24" s="332"/>
      <c r="E24" s="282" t="str">
        <f>_xlfn.IFNA(INDEX(Combinatieschema!$G$3:$CH$3,1,MATCH(Tool!$C$24,Combinatieschema!$G$6:$CH$6,0)),"")</f>
        <v/>
      </c>
      <c r="F24" s="282" t="str">
        <f>_xlfn.IFNA(INDEX(Combinatieschema!$G$2:$CH$2,1,MATCH(Tool!$C$24,Combinatieschema!$G$6:$CH$6,0)),"")</f>
        <v/>
      </c>
      <c r="G24" s="267"/>
    </row>
    <row r="25" spans="1:7" ht="75" customHeight="1" thickBot="1" x14ac:dyDescent="0.3">
      <c r="A25" s="267"/>
      <c r="B25" s="102" t="s">
        <v>251</v>
      </c>
      <c r="C25" s="333"/>
      <c r="D25" s="334"/>
      <c r="E25" s="284" t="str">
        <f>_xlfn.IFNA(INDEX(Combinatieschema!$G$3:$CH$3,1,MATCH(Tool!$C$25,Combinatieschema!$G$6:$CH$6,0)),"")</f>
        <v/>
      </c>
      <c r="F25" s="284" t="str">
        <f>_xlfn.IFNA(INDEX(Combinatieschema!$G$2:$CH$2,1,MATCH(Tool!$C$25,Combinatieschema!$G$6:$CH$6,0)),"")</f>
        <v/>
      </c>
      <c r="G25" s="267"/>
    </row>
    <row r="26" spans="1:7" ht="91.15" customHeight="1" thickBot="1" x14ac:dyDescent="0.3">
      <c r="A26" s="267"/>
      <c r="B26" s="101" t="s">
        <v>231</v>
      </c>
      <c r="C26" s="335" t="str">
        <f>_xlfn.IFNA(VLOOKUP(INDEX(Combinatieschema!$G$7:$CH$86,MATCH($C$25,Combinatieschema!$F$7:$F$86,0),MATCH($C$24,Combinatieschema!$G$6:$CH$6,0)),Combinatieschema!$C$90:$D$107,2,FALSE),"[SELECTEER PRODUCTCODES]")</f>
        <v>[SELECTEER PRODUCTCODES]</v>
      </c>
      <c r="D26" s="336"/>
      <c r="E26" s="336"/>
      <c r="F26" s="337"/>
      <c r="G26" s="267"/>
    </row>
    <row r="27" spans="1:7" ht="11.25" customHeight="1" thickBot="1" x14ac:dyDescent="0.3">
      <c r="A27" s="267"/>
      <c r="B27" s="266"/>
      <c r="C27" s="266"/>
      <c r="D27" s="266"/>
      <c r="E27" s="266"/>
      <c r="F27" s="266"/>
      <c r="G27" s="267"/>
    </row>
    <row r="28" spans="1:7" ht="75" customHeight="1" thickBot="1" x14ac:dyDescent="0.3">
      <c r="A28" s="268"/>
      <c r="B28" s="275" t="s">
        <v>380</v>
      </c>
      <c r="C28" s="343"/>
      <c r="D28" s="344"/>
      <c r="E28" s="285" t="str">
        <f>_xlfn.IFNA(INDEX(Combinatieschema!$G$3:$CH$3,1,MATCH(Tool!$C$28,Combinatieschema!$G$6:$CH$6,0)),"")</f>
        <v/>
      </c>
      <c r="F28" s="286" t="str">
        <f>_xlfn.IFNA(INDEX(Combinatieschema!$G$2:$CH$2,1,MATCH(Tool!$C$28,Combinatieschema!$G$6:$CH$6,0)),"")</f>
        <v/>
      </c>
      <c r="G28" s="267"/>
    </row>
    <row r="29" spans="1:7" ht="75" customHeight="1" thickBot="1" x14ac:dyDescent="0.3">
      <c r="A29" s="267"/>
      <c r="B29" s="268"/>
      <c r="C29" s="265" t="s">
        <v>381</v>
      </c>
      <c r="D29" s="319" t="str">
        <f>_xlfn.IFNA(VLOOKUP(INDEX(Combinatieschema!$G$7:$CH$86,MATCH($C$24,Combinatieschema!$F$7:$F$86,0),MATCH($C$28,Combinatieschema!$G$6:$CH$6,0)),Combinatieschema!$C$90:$D$107,2,FALSE),"[SELECTEER PRODUCTCODE 1]")</f>
        <v>[SELECTEER PRODUCTCODE 1]</v>
      </c>
      <c r="E29" s="320"/>
      <c r="F29" s="321"/>
      <c r="G29" s="269"/>
    </row>
    <row r="30" spans="1:7" ht="75" customHeight="1" thickBot="1" x14ac:dyDescent="0.3">
      <c r="A30" s="267"/>
      <c r="B30" s="268"/>
      <c r="C30" s="265" t="s">
        <v>382</v>
      </c>
      <c r="D30" s="322" t="str">
        <f>_xlfn.IFNA(VLOOKUP(INDEX(Combinatieschema!$G$7:$CH$86,MATCH($C$25,Combinatieschema!$F$7:$F$86,0),MATCH($C$28,Combinatieschema!$G$6:$CH$6,0)),Combinatieschema!$C$90:$D$107,2,FALSE),"[SELECTEER PRODUCTCODE 2]")</f>
        <v>[SELECTEER PRODUCTCODE 2]</v>
      </c>
      <c r="E30" s="323"/>
      <c r="F30" s="324"/>
      <c r="G30" s="267"/>
    </row>
    <row r="31" spans="1:7" x14ac:dyDescent="0.25">
      <c r="A31" s="267"/>
      <c r="B31" s="267"/>
      <c r="C31" s="267"/>
      <c r="D31" s="267"/>
      <c r="E31" s="267"/>
      <c r="F31" s="267"/>
      <c r="G31" s="267"/>
    </row>
  </sheetData>
  <sheetProtection algorithmName="SHA-512" hashValue="3Apqj9P4aQq51es0JQPIgxAsovv5gkRvvsmusbrZjmN3uZ8x004n6Dc5B/JrLpyXdXKt9CkSBfwwpx9s/cEFlg==" saltValue="XHt0M5MxiK4FQtiC3ZEc5g==" spinCount="100000" sheet="1" objects="1" scenarios="1"/>
  <mergeCells count="15">
    <mergeCell ref="C1:F1"/>
    <mergeCell ref="D29:F29"/>
    <mergeCell ref="D30:F30"/>
    <mergeCell ref="B3:B4"/>
    <mergeCell ref="C3:F3"/>
    <mergeCell ref="B22:B23"/>
    <mergeCell ref="C23:D23"/>
    <mergeCell ref="C24:D24"/>
    <mergeCell ref="C25:D25"/>
    <mergeCell ref="C26:F26"/>
    <mergeCell ref="C22:F22"/>
    <mergeCell ref="C7:F7"/>
    <mergeCell ref="D10:F10"/>
    <mergeCell ref="D11:F11"/>
    <mergeCell ref="C28:D28"/>
  </mergeCells>
  <conditionalFormatting sqref="C7">
    <cfRule type="expression" dxfId="37" priority="76">
      <formula>$C$7="[SELECTEER PRODUCTCODES]"</formula>
    </cfRule>
    <cfRule type="expression" dxfId="36" priority="75">
      <formula>$C$7="Er is 2x dezelfde productcode geselecteerd. Kies een andere productcode!"</formula>
    </cfRule>
    <cfRule type="expression" dxfId="35" priority="74">
      <formula>$C$7="Geen combinatie mogelijk"</formula>
    </cfRule>
    <cfRule type="expression" dxfId="34" priority="73">
      <formula>$C$7="*Crisishulp is alleen mogelijk na beoordeling door CIT"</formula>
    </cfRule>
    <cfRule type="expression" dxfId="33" priority="72">
      <formula>$C$7="Combinatie mogelijk"</formula>
    </cfRule>
    <cfRule type="expression" dxfId="32" priority="71">
      <formula>$C$7="Maaltijd mogelijk indien dagebesteding minimaal tot 19:00 duurt"</formula>
    </cfRule>
  </conditionalFormatting>
  <conditionalFormatting sqref="C26">
    <cfRule type="expression" dxfId="31" priority="67">
      <formula>$C$26="*Crisishulp is alleen mogelijk na beoordeling door CIT"</formula>
    </cfRule>
    <cfRule type="expression" dxfId="30" priority="66">
      <formula>$C$26="Combinatie mogelijk"</formula>
    </cfRule>
    <cfRule type="expression" dxfId="29" priority="65">
      <formula>$C$26="Maaltijd mogelijk indien dagebesteding minimaal tot 19:00 duurt"</formula>
    </cfRule>
    <cfRule type="expression" dxfId="28" priority="70">
      <formula>$C$26="[SELECTEER PRODUCTCODES]"</formula>
    </cfRule>
    <cfRule type="expression" dxfId="27" priority="69">
      <formula>$C$26="Er is 2x dezelfde productcode geselecteerd. Kies een andere productcode!"</formula>
    </cfRule>
    <cfRule type="expression" dxfId="26" priority="68">
      <formula>$C$26="Geen combinatie mogelijk"</formula>
    </cfRule>
  </conditionalFormatting>
  <conditionalFormatting sqref="C7:F7">
    <cfRule type="expression" dxfId="25" priority="63">
      <formula>$C$7="Tijdelijk: Combinatie niet mogelijk - Definitief oordeel is nog niet bekend"</formula>
    </cfRule>
  </conditionalFormatting>
  <conditionalFormatting sqref="C26:F26">
    <cfRule type="expression" dxfId="24" priority="62">
      <formula>$C$26="Tijdelijk: Combinatie niet mogelijk - Definitief oordeel is nog niet bekend"</formula>
    </cfRule>
  </conditionalFormatting>
  <conditionalFormatting sqref="D10:F10">
    <cfRule type="expression" dxfId="23" priority="2">
      <formula>$D$10="Crisishulp is alleen mogelijk na beoordeling door CIT"</formula>
    </cfRule>
    <cfRule type="expression" dxfId="22" priority="3">
      <formula>$D$10="Maaltijd mogelijk indien dagbesteding minimaal tot 19:00 duurt"</formula>
    </cfRule>
    <cfRule type="expression" dxfId="21" priority="4">
      <formula>$D$10="Geen combinatie mogelijk"</formula>
    </cfRule>
    <cfRule type="expression" dxfId="20" priority="5">
      <formula>$D$10="Er is 2x hetzelfde productgeselecteerd"</formula>
    </cfRule>
    <cfRule type="expression" dxfId="19" priority="7">
      <formula>$D$10="[SELECTEER PRODUCTCODE 1]"</formula>
    </cfRule>
    <cfRule type="expression" dxfId="18" priority="1">
      <formula>$D$10="Combinatie mogelijk"</formula>
    </cfRule>
  </conditionalFormatting>
  <conditionalFormatting sqref="D11:F11">
    <cfRule type="expression" dxfId="17" priority="16">
      <formula>$D$11="Combinatie mogelijk"</formula>
    </cfRule>
    <cfRule type="expression" dxfId="16" priority="15">
      <formula>$D$11="Crisishulp is alleen mogelijk na beoordeling door CIT"</formula>
    </cfRule>
    <cfRule type="expression" dxfId="15" priority="14">
      <formula>$D$11="Maaltijd mogelijk indien dagebesteding minimaal tot 19:00 duurt"</formula>
    </cfRule>
    <cfRule type="expression" dxfId="14" priority="13">
      <formula>$D$11="Geen combinatie mogelijk"</formula>
    </cfRule>
    <cfRule type="expression" dxfId="13" priority="12">
      <formula>$D$11="Er is 2x hetzelfde product geselecteeerd"</formula>
    </cfRule>
    <cfRule type="expression" dxfId="12" priority="11">
      <formula>$D$11="[SELECTEER PRODUCTCODE 2]"</formula>
    </cfRule>
  </conditionalFormatting>
  <conditionalFormatting sqref="D29:F29">
    <cfRule type="expression" dxfId="11" priority="32">
      <formula>$D$29="Geen combinatie mogelijk"</formula>
    </cfRule>
    <cfRule type="expression" dxfId="10" priority="33">
      <formula>$D$29="Maaltijd mogelijk indien dagebesteding minimaal tot 19:00 duurt"</formula>
    </cfRule>
    <cfRule type="expression" dxfId="9" priority="34">
      <formula>$D$29="Crisishulp is alleen mogelijk na beoordeling door CIT"</formula>
    </cfRule>
    <cfRule type="expression" dxfId="8" priority="35">
      <formula>$D$29="Combinatie mogelijk"</formula>
    </cfRule>
    <cfRule type="expression" dxfId="7" priority="25">
      <formula>$D$29="[SELECTEER PRODUCTCODE 1]"</formula>
    </cfRule>
    <cfRule type="expression" dxfId="6" priority="31">
      <formula>$D$29="Er is 2x hetzelfde product geselecteeerd"</formula>
    </cfRule>
  </conditionalFormatting>
  <conditionalFormatting sqref="D30:F30">
    <cfRule type="expression" dxfId="5" priority="30">
      <formula>$D$30="Combinatie mogelijk"</formula>
    </cfRule>
    <cfRule type="expression" dxfId="4" priority="29">
      <formula>$D$30="Crisishulp is alleen mogelijk na beoordeling door CIT"</formula>
    </cfRule>
    <cfRule type="expression" dxfId="3" priority="28">
      <formula>$D$30="Maaltijd mogelijk indien dagebesteding minimaal tot 19:00 duurt"</formula>
    </cfRule>
    <cfRule type="expression" dxfId="2" priority="27">
      <formula>$D$30="Geen combinatie mogelijk"</formula>
    </cfRule>
    <cfRule type="expression" dxfId="1" priority="26">
      <formula>$D$30="Er is 2x hetzelfde product geselecteeerd"</formula>
    </cfRule>
    <cfRule type="expression" dxfId="0" priority="24">
      <formula>$D$30="[SELECTEER PRODUCTCODE 2]"</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8F3685A1-0986-49AF-BDB4-955D1EFAA7C9}">
          <x14:formula1>
            <xm:f>'input tool'!$R$1:$W$1</xm:f>
          </x14:formula1>
          <xm:sqref>C5 C6 C9</xm:sqref>
        </x14:dataValidation>
        <x14:dataValidation type="list" allowBlank="1" showInputMessage="1" showErrorMessage="1" xr:uid="{AB6691A7-77F8-4F58-BF1E-0B989E7C7096}">
          <x14:formula1>
            <xm:f>OFFSET('input tool'!$R$1,1,MATCH($C$6,'input tool'!$R$1:$W$1,0)-1,COUNTA(OFFSET('input tool'!$R$1,1,MATCH($C$6,'input tool'!$R$1:$W$1,0)-1,12)),1)</xm:f>
          </x14:formula1>
          <xm:sqref>D6</xm:sqref>
        </x14:dataValidation>
        <x14:dataValidation type="list" allowBlank="1" showInputMessage="1" showErrorMessage="1" xr:uid="{600C5029-4D85-4DB9-ABC8-A2234FC544C6}">
          <x14:formula1>
            <xm:f>OFFSET('input tool'!$R$28,1,MATCH($D$5,'input tool'!$R$28:$AQ$28,0)-1,COUNTA(OFFSET('input tool'!$R$28,1,MATCH($D$5,'input tool'!$R$28:$AQ$28,0)-1,7)),1)</xm:f>
          </x14:formula1>
          <xm:sqref>E5</xm:sqref>
        </x14:dataValidation>
        <x14:dataValidation type="list" allowBlank="1" showInputMessage="1" showErrorMessage="1" xr:uid="{8D6AE1A6-B5E1-46EA-B68C-2EB71EEB0A72}">
          <x14:formula1>
            <xm:f>OFFSET('input tool'!$R$28,1,MATCH($D$6,'input tool'!$R$28:$AQ$28,0)-1,COUNTA(OFFSET('input tool'!$R$28,1,MATCH($D$6,'input tool'!$R$28:$AQ$28,0)-1,7)),1)</xm:f>
          </x14:formula1>
          <xm:sqref>E6</xm:sqref>
        </x14:dataValidation>
        <x14:dataValidation type="list" allowBlank="1" showInputMessage="1" showErrorMessage="1" xr:uid="{C49011ED-FE3F-4ACA-AA38-7768B7657890}">
          <x14:formula1>
            <xm:f>OFFSET('input tool'!$R$1,1,MATCH($C$9,'input tool'!$R$1:$W$1,0)-1,COUNTA(OFFSET('input tool'!$R$1,1,MATCH($C$9,'input tool'!$R$1:$W$1,0)-1,12)),1)</xm:f>
          </x14:formula1>
          <xm:sqref>D9</xm:sqref>
        </x14:dataValidation>
        <x14:dataValidation type="list" allowBlank="1" showInputMessage="1" showErrorMessage="1" xr:uid="{B7642671-C6CC-4591-B497-6C2C65D3D8B0}">
          <x14:formula1>
            <xm:f>OFFSET('input tool'!$R$28,1,MATCH($D$9,'input tool'!$R$28:$AQ$28,0)-1,COUNTA(OFFSET('input tool'!$R$28,1,MATCH($D$9,'input tool'!$R$28:$AQ$28,0)-1,7)),1)</xm:f>
          </x14:formula1>
          <xm:sqref>E9</xm:sqref>
        </x14:dataValidation>
        <x14:dataValidation type="list" allowBlank="1" showInputMessage="1" showErrorMessage="1" xr:uid="{3E511AC0-D92A-49B9-A716-14EDF46B2887}">
          <x14:formula1>
            <xm:f>Combinatieschema!$C$111:$C$190</xm:f>
          </x14:formula1>
          <xm:sqref>C24:D25 C28:D28</xm:sqref>
        </x14:dataValidation>
        <x14:dataValidation type="list" allowBlank="1" showInputMessage="1" showErrorMessage="1" xr:uid="{8DB6E28A-F22F-4EAD-B192-7CAB8E66B251}">
          <x14:formula1>
            <xm:f>OFFSET('input tool'!$R$1,1,MATCH($C$5,'input tool'!$R$1:$W$1,0)-1,COUNTA(OFFSET('input tool'!$R$1,1,MATCH($C$5,'input tool'!$R$1:$W$1,0)-1,12)),1)</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8CF94-37FE-45F9-A359-5584F39C3615}">
  <dimension ref="A1:AQ98"/>
  <sheetViews>
    <sheetView topLeftCell="Q1" workbookViewId="0">
      <selection activeCell="AA35" sqref="AA29:AA35"/>
    </sheetView>
  </sheetViews>
  <sheetFormatPr defaultRowHeight="15" x14ac:dyDescent="0.25"/>
  <cols>
    <col min="1" max="1" width="16.28515625" customWidth="1"/>
    <col min="2" max="2" width="58" customWidth="1"/>
    <col min="18" max="18" width="11.7109375" customWidth="1"/>
    <col min="20" max="20" width="10" customWidth="1"/>
    <col min="21" max="21" width="12" customWidth="1"/>
    <col min="23" max="23" width="13" customWidth="1"/>
    <col min="24" max="24" width="11.28515625" customWidth="1"/>
    <col min="25" max="25" width="9.7109375" customWidth="1"/>
  </cols>
  <sheetData>
    <row r="1" spans="1:43" ht="60.75" thickBot="1" x14ac:dyDescent="0.3">
      <c r="A1" s="17" t="s">
        <v>99</v>
      </c>
      <c r="B1" s="17" t="s">
        <v>101</v>
      </c>
      <c r="C1" s="18" t="s">
        <v>102</v>
      </c>
      <c r="D1" s="18" t="s">
        <v>103</v>
      </c>
      <c r="E1" s="18" t="s">
        <v>104</v>
      </c>
      <c r="F1" s="19" t="s">
        <v>105</v>
      </c>
      <c r="G1" s="19" t="s">
        <v>106</v>
      </c>
      <c r="H1" s="20" t="s">
        <v>107</v>
      </c>
      <c r="I1" s="20" t="s">
        <v>108</v>
      </c>
      <c r="R1" s="83" t="s">
        <v>25</v>
      </c>
      <c r="S1" s="84" t="s">
        <v>1</v>
      </c>
      <c r="T1" s="85" t="s">
        <v>24</v>
      </c>
      <c r="U1" s="86" t="s">
        <v>26</v>
      </c>
      <c r="V1" s="71" t="s">
        <v>27</v>
      </c>
      <c r="W1" s="87" t="s">
        <v>29</v>
      </c>
      <c r="X1" s="70"/>
    </row>
    <row r="2" spans="1:43" ht="18" x14ac:dyDescent="0.25">
      <c r="A2" s="16" t="s">
        <v>34</v>
      </c>
      <c r="B2" s="21" t="s">
        <v>109</v>
      </c>
      <c r="C2" s="22">
        <v>50</v>
      </c>
      <c r="D2" t="s">
        <v>232</v>
      </c>
      <c r="E2" s="23" t="s">
        <v>110</v>
      </c>
      <c r="F2" s="23"/>
      <c r="G2" s="23" t="s">
        <v>110</v>
      </c>
      <c r="H2" t="s">
        <v>111</v>
      </c>
      <c r="R2" s="31" t="s">
        <v>28</v>
      </c>
      <c r="S2" s="72" t="s">
        <v>2</v>
      </c>
      <c r="T2" s="73" t="s">
        <v>245</v>
      </c>
      <c r="U2" s="38" t="s">
        <v>7</v>
      </c>
      <c r="V2" s="74" t="s">
        <v>30</v>
      </c>
      <c r="W2" s="56" t="s">
        <v>15</v>
      </c>
    </row>
    <row r="3" spans="1:43" ht="27.75" thickBot="1" x14ac:dyDescent="0.3">
      <c r="A3" t="s">
        <v>35</v>
      </c>
      <c r="B3" s="21" t="s">
        <v>112</v>
      </c>
      <c r="C3" s="22">
        <v>44</v>
      </c>
      <c r="D3" t="s">
        <v>233</v>
      </c>
      <c r="E3" t="s">
        <v>113</v>
      </c>
      <c r="G3" t="s">
        <v>114</v>
      </c>
      <c r="H3" t="s">
        <v>115</v>
      </c>
      <c r="I3" t="s">
        <v>116</v>
      </c>
      <c r="R3" s="76" t="s">
        <v>33</v>
      </c>
      <c r="S3" s="77" t="s">
        <v>3</v>
      </c>
      <c r="T3" s="52" t="s">
        <v>5</v>
      </c>
      <c r="U3" s="30" t="s">
        <v>8</v>
      </c>
      <c r="W3" s="75" t="s">
        <v>16</v>
      </c>
    </row>
    <row r="4" spans="1:43" ht="27" x14ac:dyDescent="0.25">
      <c r="A4" t="s">
        <v>36</v>
      </c>
      <c r="B4" s="21" t="s">
        <v>117</v>
      </c>
      <c r="C4" s="22">
        <v>44</v>
      </c>
      <c r="D4" t="s">
        <v>233</v>
      </c>
      <c r="E4" t="s">
        <v>113</v>
      </c>
      <c r="G4" t="s">
        <v>114</v>
      </c>
      <c r="H4" t="s">
        <v>115</v>
      </c>
      <c r="I4" t="s">
        <v>116</v>
      </c>
      <c r="R4" s="76" t="s">
        <v>23</v>
      </c>
      <c r="S4" s="77" t="s">
        <v>4</v>
      </c>
      <c r="T4" s="52" t="s">
        <v>6</v>
      </c>
      <c r="U4" s="39" t="s">
        <v>256</v>
      </c>
      <c r="W4" s="60" t="s">
        <v>17</v>
      </c>
    </row>
    <row r="5" spans="1:43" ht="36" x14ac:dyDescent="0.25">
      <c r="A5" t="s">
        <v>37</v>
      </c>
      <c r="B5" s="21" t="s">
        <v>118</v>
      </c>
      <c r="C5" s="22">
        <v>44</v>
      </c>
      <c r="D5" t="s">
        <v>233</v>
      </c>
      <c r="E5" t="s">
        <v>113</v>
      </c>
      <c r="G5" t="s">
        <v>114</v>
      </c>
      <c r="H5" t="s">
        <v>115</v>
      </c>
      <c r="I5" t="s">
        <v>116</v>
      </c>
      <c r="S5" s="79" t="s">
        <v>31</v>
      </c>
      <c r="U5" s="78" t="s">
        <v>9</v>
      </c>
      <c r="W5" s="62" t="s">
        <v>18</v>
      </c>
    </row>
    <row r="6" spans="1:43" ht="18" x14ac:dyDescent="0.25">
      <c r="A6" t="s">
        <v>38</v>
      </c>
      <c r="B6" s="21" t="s">
        <v>119</v>
      </c>
      <c r="C6" s="22">
        <v>44</v>
      </c>
      <c r="D6" t="s">
        <v>233</v>
      </c>
      <c r="E6" t="s">
        <v>113</v>
      </c>
      <c r="G6" t="s">
        <v>114</v>
      </c>
      <c r="H6" t="s">
        <v>115</v>
      </c>
      <c r="I6" t="s">
        <v>116</v>
      </c>
      <c r="S6" s="80"/>
      <c r="T6" s="51"/>
      <c r="U6" s="78" t="s">
        <v>32</v>
      </c>
    </row>
    <row r="7" spans="1:43" x14ac:dyDescent="0.25">
      <c r="A7" t="s">
        <v>39</v>
      </c>
      <c r="B7" s="21" t="s">
        <v>120</v>
      </c>
      <c r="C7" s="22">
        <v>44</v>
      </c>
      <c r="D7" t="s">
        <v>233</v>
      </c>
      <c r="E7" t="s">
        <v>113</v>
      </c>
      <c r="G7" t="s">
        <v>114</v>
      </c>
      <c r="H7" t="s">
        <v>115</v>
      </c>
      <c r="I7" t="s">
        <v>3</v>
      </c>
      <c r="T7" s="51"/>
      <c r="U7" s="30" t="s">
        <v>10</v>
      </c>
    </row>
    <row r="8" spans="1:43" x14ac:dyDescent="0.25">
      <c r="A8" t="s">
        <v>40</v>
      </c>
      <c r="B8" s="21" t="s">
        <v>121</v>
      </c>
      <c r="C8" s="22">
        <v>44</v>
      </c>
      <c r="D8" t="s">
        <v>233</v>
      </c>
      <c r="E8" t="s">
        <v>113</v>
      </c>
      <c r="G8" t="s">
        <v>114</v>
      </c>
      <c r="H8" t="s">
        <v>115</v>
      </c>
      <c r="I8" t="s">
        <v>122</v>
      </c>
      <c r="T8" s="51"/>
      <c r="U8" s="78" t="s">
        <v>11</v>
      </c>
    </row>
    <row r="9" spans="1:43" x14ac:dyDescent="0.25">
      <c r="A9" t="s">
        <v>41</v>
      </c>
      <c r="B9" s="21" t="s">
        <v>123</v>
      </c>
      <c r="C9" s="22">
        <v>44</v>
      </c>
      <c r="D9" t="s">
        <v>233</v>
      </c>
      <c r="E9" t="s">
        <v>113</v>
      </c>
      <c r="G9" t="s">
        <v>114</v>
      </c>
      <c r="H9" t="s">
        <v>115</v>
      </c>
      <c r="I9" t="s">
        <v>122</v>
      </c>
      <c r="T9" s="51"/>
      <c r="U9" s="30" t="s">
        <v>12</v>
      </c>
    </row>
    <row r="10" spans="1:43" x14ac:dyDescent="0.25">
      <c r="A10" t="s">
        <v>42</v>
      </c>
      <c r="B10" s="21" t="s">
        <v>124</v>
      </c>
      <c r="C10" s="22">
        <v>44</v>
      </c>
      <c r="D10" t="s">
        <v>233</v>
      </c>
      <c r="E10" t="s">
        <v>113</v>
      </c>
      <c r="G10" t="s">
        <v>114</v>
      </c>
      <c r="H10" t="s">
        <v>115</v>
      </c>
      <c r="I10" t="s">
        <v>125</v>
      </c>
      <c r="T10" s="51"/>
      <c r="U10" s="78" t="s">
        <v>13</v>
      </c>
    </row>
    <row r="11" spans="1:43" ht="18" x14ac:dyDescent="0.25">
      <c r="A11" t="s">
        <v>43</v>
      </c>
      <c r="B11" s="21" t="s">
        <v>126</v>
      </c>
      <c r="C11" s="22">
        <v>44</v>
      </c>
      <c r="D11" t="s">
        <v>233</v>
      </c>
      <c r="E11" t="s">
        <v>113</v>
      </c>
      <c r="G11" t="s">
        <v>114</v>
      </c>
      <c r="H11" t="s">
        <v>115</v>
      </c>
      <c r="I11" t="s">
        <v>125</v>
      </c>
      <c r="T11" s="51"/>
      <c r="U11" s="78" t="s">
        <v>19</v>
      </c>
    </row>
    <row r="12" spans="1:43" x14ac:dyDescent="0.25">
      <c r="A12" t="s">
        <v>44</v>
      </c>
      <c r="B12" t="s">
        <v>127</v>
      </c>
      <c r="C12" s="22">
        <v>41</v>
      </c>
      <c r="D12" t="s">
        <v>234</v>
      </c>
      <c r="E12" t="s">
        <v>128</v>
      </c>
      <c r="G12" t="s">
        <v>114</v>
      </c>
      <c r="H12" t="s">
        <v>129</v>
      </c>
      <c r="I12" t="s">
        <v>130</v>
      </c>
      <c r="U12" s="78" t="s">
        <v>14</v>
      </c>
    </row>
    <row r="13" spans="1:43" x14ac:dyDescent="0.25">
      <c r="A13" t="s">
        <v>45</v>
      </c>
      <c r="B13" t="s">
        <v>131</v>
      </c>
      <c r="C13" s="22">
        <v>41</v>
      </c>
      <c r="D13" t="s">
        <v>234</v>
      </c>
      <c r="E13" t="s">
        <v>128</v>
      </c>
      <c r="G13" t="s">
        <v>114</v>
      </c>
      <c r="H13" t="s">
        <v>129</v>
      </c>
      <c r="I13" t="s">
        <v>130</v>
      </c>
    </row>
    <row r="14" spans="1:43" ht="15.75" thickBot="1" x14ac:dyDescent="0.3">
      <c r="A14" t="s">
        <v>46</v>
      </c>
      <c r="B14" t="s">
        <v>132</v>
      </c>
      <c r="C14" s="22">
        <v>41</v>
      </c>
      <c r="D14" t="s">
        <v>234</v>
      </c>
      <c r="E14" t="s">
        <v>128</v>
      </c>
      <c r="G14" t="s">
        <v>114</v>
      </c>
      <c r="H14" t="s">
        <v>129</v>
      </c>
      <c r="I14" t="s">
        <v>130</v>
      </c>
    </row>
    <row r="15" spans="1:43" ht="23.25" thickBot="1" x14ac:dyDescent="0.3">
      <c r="A15" t="s">
        <v>47</v>
      </c>
      <c r="B15" t="s">
        <v>133</v>
      </c>
      <c r="C15" s="22">
        <v>41</v>
      </c>
      <c r="D15" t="s">
        <v>234</v>
      </c>
      <c r="E15" t="s">
        <v>128</v>
      </c>
      <c r="G15" t="s">
        <v>114</v>
      </c>
      <c r="H15" t="s">
        <v>129</v>
      </c>
      <c r="I15" t="s">
        <v>130</v>
      </c>
      <c r="R15" s="297" t="s">
        <v>25</v>
      </c>
      <c r="S15" s="298"/>
      <c r="T15" s="299"/>
      <c r="U15" s="306" t="s">
        <v>1</v>
      </c>
      <c r="V15" s="307"/>
      <c r="W15" s="307"/>
      <c r="X15" s="307"/>
      <c r="Y15" s="348" t="s">
        <v>24</v>
      </c>
      <c r="Z15" s="293"/>
      <c r="AA15" s="293"/>
      <c r="AB15" s="294" t="s">
        <v>26</v>
      </c>
      <c r="AC15" s="295"/>
      <c r="AD15" s="295"/>
      <c r="AE15" s="295"/>
      <c r="AF15" s="295"/>
      <c r="AG15" s="295"/>
      <c r="AH15" s="295"/>
      <c r="AI15" s="295"/>
      <c r="AJ15" s="295"/>
      <c r="AK15" s="295"/>
      <c r="AL15" s="296"/>
      <c r="AM15" s="71" t="s">
        <v>27</v>
      </c>
      <c r="AN15" s="345" t="s">
        <v>29</v>
      </c>
      <c r="AO15" s="346"/>
      <c r="AP15" s="346"/>
      <c r="AQ15" s="347"/>
    </row>
    <row r="16" spans="1:43" ht="36.75" thickBot="1" x14ac:dyDescent="0.3">
      <c r="A16" t="s">
        <v>48</v>
      </c>
      <c r="B16" t="s">
        <v>134</v>
      </c>
      <c r="C16" s="22">
        <v>41</v>
      </c>
      <c r="D16" t="s">
        <v>234</v>
      </c>
      <c r="E16" t="s">
        <v>135</v>
      </c>
      <c r="G16" t="s">
        <v>114</v>
      </c>
      <c r="H16" t="s">
        <v>129</v>
      </c>
      <c r="I16" t="s">
        <v>130</v>
      </c>
      <c r="R16" s="7" t="s">
        <v>28</v>
      </c>
      <c r="S16" s="13" t="s">
        <v>33</v>
      </c>
      <c r="T16" s="63" t="s">
        <v>23</v>
      </c>
      <c r="U16" s="64" t="s">
        <v>2</v>
      </c>
      <c r="V16" s="11" t="s">
        <v>3</v>
      </c>
      <c r="W16" s="11" t="s">
        <v>4</v>
      </c>
      <c r="X16" s="10" t="s">
        <v>31</v>
      </c>
      <c r="Y16" s="14" t="s">
        <v>245</v>
      </c>
      <c r="Z16" s="65" t="s">
        <v>5</v>
      </c>
      <c r="AA16" s="108" t="s">
        <v>6</v>
      </c>
      <c r="AB16" s="66" t="s">
        <v>7</v>
      </c>
      <c r="AC16" s="12" t="s">
        <v>8</v>
      </c>
      <c r="AD16" s="39" t="s">
        <v>256</v>
      </c>
      <c r="AE16" s="12" t="s">
        <v>9</v>
      </c>
      <c r="AF16" s="12" t="s">
        <v>32</v>
      </c>
      <c r="AG16" s="12" t="s">
        <v>10</v>
      </c>
      <c r="AH16" s="12" t="s">
        <v>11</v>
      </c>
      <c r="AI16" s="12" t="s">
        <v>12</v>
      </c>
      <c r="AJ16" s="12" t="s">
        <v>13</v>
      </c>
      <c r="AK16" s="12" t="s">
        <v>19</v>
      </c>
      <c r="AL16" s="12" t="s">
        <v>14</v>
      </c>
      <c r="AM16" s="67" t="s">
        <v>30</v>
      </c>
      <c r="AN16" s="68" t="s">
        <v>15</v>
      </c>
      <c r="AO16" s="68" t="s">
        <v>16</v>
      </c>
      <c r="AP16" s="68" t="s">
        <v>17</v>
      </c>
      <c r="AQ16" s="69" t="s">
        <v>18</v>
      </c>
    </row>
    <row r="17" spans="1:43" ht="15.75" thickBot="1" x14ac:dyDescent="0.3">
      <c r="A17" t="s">
        <v>49</v>
      </c>
      <c r="B17" t="s">
        <v>136</v>
      </c>
      <c r="C17" s="22">
        <v>41</v>
      </c>
      <c r="D17" t="s">
        <v>234</v>
      </c>
      <c r="E17" t="s">
        <v>128</v>
      </c>
      <c r="G17" t="s">
        <v>114</v>
      </c>
      <c r="H17" t="s">
        <v>129</v>
      </c>
      <c r="I17" t="s">
        <v>137</v>
      </c>
      <c r="R17" s="31" t="s">
        <v>34</v>
      </c>
      <c r="S17" s="32" t="s">
        <v>94</v>
      </c>
      <c r="T17" s="33" t="s">
        <v>91</v>
      </c>
      <c r="U17" s="34" t="s">
        <v>35</v>
      </c>
      <c r="V17" s="35" t="s">
        <v>39</v>
      </c>
      <c r="W17" s="35" t="s">
        <v>40</v>
      </c>
      <c r="X17" s="35" t="s">
        <v>42</v>
      </c>
      <c r="Y17" s="36" t="s">
        <v>44</v>
      </c>
      <c r="Z17" s="37" t="s">
        <v>49</v>
      </c>
      <c r="AA17" s="109" t="s">
        <v>53</v>
      </c>
      <c r="AB17" s="38" t="s">
        <v>59</v>
      </c>
      <c r="AC17" s="39" t="s">
        <v>61</v>
      </c>
      <c r="AD17" s="46" t="s">
        <v>257</v>
      </c>
      <c r="AE17" s="39" t="s">
        <v>63</v>
      </c>
      <c r="AF17" s="39" t="s">
        <v>65</v>
      </c>
      <c r="AG17" s="39" t="s">
        <v>67</v>
      </c>
      <c r="AH17" s="39" t="s">
        <v>69</v>
      </c>
      <c r="AI17" s="39" t="s">
        <v>71</v>
      </c>
      <c r="AJ17" s="39" t="s">
        <v>73</v>
      </c>
      <c r="AK17" s="39" t="s">
        <v>75</v>
      </c>
      <c r="AL17" s="54" t="s">
        <v>77</v>
      </c>
      <c r="AM17" s="40" t="s">
        <v>79</v>
      </c>
      <c r="AN17" s="56" t="s">
        <v>92</v>
      </c>
      <c r="AO17" s="56" t="s">
        <v>80</v>
      </c>
      <c r="AP17" s="56" t="s">
        <v>86</v>
      </c>
      <c r="AQ17" s="61" t="s">
        <v>89</v>
      </c>
    </row>
    <row r="18" spans="1:43" ht="15.75" thickBot="1" x14ac:dyDescent="0.3">
      <c r="A18" t="s">
        <v>50</v>
      </c>
      <c r="B18" t="s">
        <v>138</v>
      </c>
      <c r="C18" s="22">
        <v>41</v>
      </c>
      <c r="D18" t="s">
        <v>234</v>
      </c>
      <c r="E18" t="s">
        <v>128</v>
      </c>
      <c r="G18" t="s">
        <v>114</v>
      </c>
      <c r="H18" t="s">
        <v>129</v>
      </c>
      <c r="I18" t="s">
        <v>137</v>
      </c>
      <c r="T18" s="50"/>
      <c r="U18" s="48" t="s">
        <v>36</v>
      </c>
      <c r="V18" s="35" t="s">
        <v>261</v>
      </c>
      <c r="W18" s="41" t="s">
        <v>41</v>
      </c>
      <c r="X18" s="42" t="s">
        <v>43</v>
      </c>
      <c r="Y18" s="43" t="s">
        <v>45</v>
      </c>
      <c r="Z18" s="44" t="s">
        <v>50</v>
      </c>
      <c r="AA18" s="110" t="s">
        <v>54</v>
      </c>
      <c r="AB18" s="45" t="s">
        <v>60</v>
      </c>
      <c r="AC18" s="46" t="s">
        <v>62</v>
      </c>
      <c r="AE18" s="46" t="s">
        <v>64</v>
      </c>
      <c r="AF18" s="46" t="s">
        <v>66</v>
      </c>
      <c r="AG18" s="46" t="s">
        <v>68</v>
      </c>
      <c r="AH18" s="46" t="s">
        <v>70</v>
      </c>
      <c r="AI18" s="46" t="s">
        <v>72</v>
      </c>
      <c r="AJ18" s="46" t="s">
        <v>74</v>
      </c>
      <c r="AK18" s="46" t="s">
        <v>76</v>
      </c>
      <c r="AL18" s="47" t="s">
        <v>78</v>
      </c>
      <c r="AM18" s="55"/>
      <c r="AN18" s="57" t="s">
        <v>93</v>
      </c>
      <c r="AO18" s="58" t="s">
        <v>81</v>
      </c>
      <c r="AP18" s="58" t="s">
        <v>87</v>
      </c>
      <c r="AQ18" s="62" t="s">
        <v>90</v>
      </c>
    </row>
    <row r="19" spans="1:43" ht="15.75" thickBot="1" x14ac:dyDescent="0.3">
      <c r="A19" t="s">
        <v>51</v>
      </c>
      <c r="B19" t="s">
        <v>139</v>
      </c>
      <c r="C19" s="22">
        <v>41</v>
      </c>
      <c r="D19" t="s">
        <v>234</v>
      </c>
      <c r="E19" t="s">
        <v>128</v>
      </c>
      <c r="G19" t="s">
        <v>114</v>
      </c>
      <c r="H19" t="s">
        <v>129</v>
      </c>
      <c r="I19" t="s">
        <v>137</v>
      </c>
      <c r="T19" s="51"/>
      <c r="U19" s="49" t="s">
        <v>37</v>
      </c>
      <c r="W19" s="35" t="s">
        <v>262</v>
      </c>
      <c r="X19" s="142" t="s">
        <v>263</v>
      </c>
      <c r="Y19" s="43" t="s">
        <v>46</v>
      </c>
      <c r="Z19" s="44" t="s">
        <v>51</v>
      </c>
      <c r="AA19" s="110" t="s">
        <v>55</v>
      </c>
      <c r="AB19" s="46" t="s">
        <v>267</v>
      </c>
      <c r="AC19" s="46" t="s">
        <v>268</v>
      </c>
      <c r="AE19" s="46" t="s">
        <v>280</v>
      </c>
      <c r="AF19" s="46" t="s">
        <v>281</v>
      </c>
      <c r="AG19" s="46" t="s">
        <v>286</v>
      </c>
      <c r="AH19" s="46" t="s">
        <v>287</v>
      </c>
      <c r="AI19" s="46" t="s">
        <v>288</v>
      </c>
      <c r="AJ19" s="46" t="s">
        <v>289</v>
      </c>
      <c r="AK19" s="46" t="s">
        <v>292</v>
      </c>
      <c r="AL19" s="46" t="s">
        <v>293</v>
      </c>
      <c r="AN19" s="56" t="s">
        <v>385</v>
      </c>
      <c r="AO19" s="58" t="s">
        <v>82</v>
      </c>
      <c r="AP19" s="60" t="s">
        <v>88</v>
      </c>
    </row>
    <row r="20" spans="1:43" x14ac:dyDescent="0.25">
      <c r="A20" t="s">
        <v>52</v>
      </c>
      <c r="B20" t="s">
        <v>140</v>
      </c>
      <c r="C20" s="22">
        <v>41</v>
      </c>
      <c r="D20" t="s">
        <v>234</v>
      </c>
      <c r="E20" t="s">
        <v>128</v>
      </c>
      <c r="G20" t="s">
        <v>114</v>
      </c>
      <c r="H20" t="s">
        <v>129</v>
      </c>
      <c r="I20" t="s">
        <v>137</v>
      </c>
      <c r="T20" s="51"/>
      <c r="U20" s="49" t="s">
        <v>38</v>
      </c>
      <c r="X20" s="35" t="s">
        <v>264</v>
      </c>
      <c r="Y20" s="43" t="s">
        <v>47</v>
      </c>
      <c r="Z20" s="29" t="s">
        <v>52</v>
      </c>
      <c r="AA20" s="111" t="s">
        <v>56</v>
      </c>
      <c r="AN20" s="51"/>
      <c r="AO20" s="58" t="s">
        <v>83</v>
      </c>
    </row>
    <row r="21" spans="1:43" x14ac:dyDescent="0.25">
      <c r="A21" t="s">
        <v>53</v>
      </c>
      <c r="B21" s="21" t="s">
        <v>141</v>
      </c>
      <c r="C21" s="22">
        <v>44</v>
      </c>
      <c r="D21" t="s">
        <v>233</v>
      </c>
      <c r="E21" t="s">
        <v>113</v>
      </c>
      <c r="G21" t="s">
        <v>114</v>
      </c>
      <c r="H21" t="s">
        <v>129</v>
      </c>
      <c r="I21" t="s">
        <v>137</v>
      </c>
      <c r="U21" s="49" t="s">
        <v>259</v>
      </c>
      <c r="X21" s="51"/>
      <c r="Y21" s="81" t="s">
        <v>48</v>
      </c>
      <c r="Z21" s="110" t="s">
        <v>266</v>
      </c>
      <c r="AA21" s="110" t="s">
        <v>57</v>
      </c>
      <c r="AN21" s="51"/>
      <c r="AO21" s="58" t="s">
        <v>84</v>
      </c>
    </row>
    <row r="22" spans="1:43" x14ac:dyDescent="0.25">
      <c r="A22" t="s">
        <v>54</v>
      </c>
      <c r="B22" s="21" t="s">
        <v>142</v>
      </c>
      <c r="C22" s="22">
        <v>44</v>
      </c>
      <c r="D22" t="s">
        <v>233</v>
      </c>
      <c r="E22" t="s">
        <v>113</v>
      </c>
      <c r="G22" t="s">
        <v>114</v>
      </c>
      <c r="H22" t="s">
        <v>129</v>
      </c>
      <c r="I22" t="s">
        <v>137</v>
      </c>
      <c r="L22" s="154"/>
      <c r="M22" s="154"/>
      <c r="Y22" s="110" t="s">
        <v>265</v>
      </c>
      <c r="Z22" s="82"/>
      <c r="AA22" s="110" t="s">
        <v>58</v>
      </c>
      <c r="AN22" s="51"/>
      <c r="AO22" s="59" t="s">
        <v>85</v>
      </c>
    </row>
    <row r="23" spans="1:43" x14ac:dyDescent="0.25">
      <c r="A23" t="s">
        <v>55</v>
      </c>
      <c r="B23" s="21" t="s">
        <v>143</v>
      </c>
      <c r="C23" s="22">
        <v>44</v>
      </c>
      <c r="D23" t="s">
        <v>233</v>
      </c>
      <c r="E23" t="s">
        <v>144</v>
      </c>
      <c r="G23" t="s">
        <v>114</v>
      </c>
      <c r="H23" t="s">
        <v>129</v>
      </c>
      <c r="I23" t="s">
        <v>137</v>
      </c>
      <c r="L23" s="154"/>
      <c r="M23" s="154"/>
      <c r="AA23" s="110" t="s">
        <v>266</v>
      </c>
    </row>
    <row r="24" spans="1:43" x14ac:dyDescent="0.25">
      <c r="A24" t="s">
        <v>56</v>
      </c>
      <c r="B24" s="21" t="s">
        <v>145</v>
      </c>
      <c r="C24" s="22">
        <v>44</v>
      </c>
      <c r="D24" t="s">
        <v>233</v>
      </c>
      <c r="E24" t="s">
        <v>113</v>
      </c>
      <c r="G24" t="s">
        <v>114</v>
      </c>
      <c r="H24" t="s">
        <v>129</v>
      </c>
      <c r="I24" t="s">
        <v>137</v>
      </c>
      <c r="L24" s="154"/>
      <c r="M24" s="154"/>
    </row>
    <row r="25" spans="1:43" x14ac:dyDescent="0.25">
      <c r="A25" t="s">
        <v>57</v>
      </c>
      <c r="B25" s="21" t="s">
        <v>146</v>
      </c>
      <c r="C25" s="22">
        <v>44</v>
      </c>
      <c r="D25" t="s">
        <v>233</v>
      </c>
      <c r="E25" t="s">
        <v>113</v>
      </c>
      <c r="G25" t="s">
        <v>114</v>
      </c>
      <c r="H25" t="s">
        <v>129</v>
      </c>
      <c r="I25" t="s">
        <v>137</v>
      </c>
      <c r="L25" s="154"/>
      <c r="M25" s="154"/>
    </row>
    <row r="26" spans="1:43" ht="15.75" thickBot="1" x14ac:dyDescent="0.3">
      <c r="A26" t="s">
        <v>58</v>
      </c>
      <c r="B26" s="21" t="s">
        <v>147</v>
      </c>
      <c r="C26" s="22">
        <v>44</v>
      </c>
      <c r="D26" t="s">
        <v>233</v>
      </c>
      <c r="E26" t="s">
        <v>144</v>
      </c>
      <c r="G26" t="s">
        <v>114</v>
      </c>
      <c r="H26" t="s">
        <v>129</v>
      </c>
      <c r="I26" t="s">
        <v>137</v>
      </c>
      <c r="L26" s="154"/>
      <c r="M26" s="154"/>
    </row>
    <row r="27" spans="1:43" ht="23.25" thickBot="1" x14ac:dyDescent="0.3">
      <c r="A27" t="s">
        <v>59</v>
      </c>
      <c r="B27" s="22" t="s">
        <v>148</v>
      </c>
      <c r="C27" s="22">
        <v>54</v>
      </c>
      <c r="D27" t="s">
        <v>236</v>
      </c>
      <c r="E27" t="s">
        <v>149</v>
      </c>
      <c r="F27" t="s">
        <v>150</v>
      </c>
      <c r="G27" t="s">
        <v>114</v>
      </c>
      <c r="H27" t="s">
        <v>151</v>
      </c>
      <c r="I27" t="s">
        <v>152</v>
      </c>
      <c r="L27" s="154"/>
      <c r="M27" s="154"/>
      <c r="R27" s="297" t="s">
        <v>25</v>
      </c>
      <c r="S27" s="298"/>
      <c r="T27" s="299"/>
      <c r="U27" s="306" t="s">
        <v>1</v>
      </c>
      <c r="V27" s="307"/>
      <c r="W27" s="307"/>
      <c r="X27" s="307"/>
      <c r="Y27" s="348" t="s">
        <v>24</v>
      </c>
      <c r="Z27" s="293"/>
      <c r="AA27" s="349"/>
      <c r="AB27" s="294" t="s">
        <v>26</v>
      </c>
      <c r="AC27" s="295"/>
      <c r="AD27" s="295"/>
      <c r="AE27" s="295"/>
      <c r="AF27" s="295"/>
      <c r="AG27" s="295"/>
      <c r="AH27" s="295"/>
      <c r="AI27" s="295"/>
      <c r="AJ27" s="295"/>
      <c r="AK27" s="295"/>
      <c r="AL27" s="296"/>
      <c r="AM27" s="71" t="s">
        <v>27</v>
      </c>
      <c r="AN27" s="345" t="s">
        <v>29</v>
      </c>
      <c r="AO27" s="346"/>
      <c r="AP27" s="346"/>
      <c r="AQ27" s="347"/>
    </row>
    <row r="28" spans="1:43" ht="36.75" thickBot="1" x14ac:dyDescent="0.3">
      <c r="A28" t="s">
        <v>61</v>
      </c>
      <c r="B28" s="22" t="s">
        <v>153</v>
      </c>
      <c r="C28" s="22">
        <v>54</v>
      </c>
      <c r="D28" t="s">
        <v>236</v>
      </c>
      <c r="E28" t="s">
        <v>149</v>
      </c>
      <c r="F28" t="s">
        <v>150</v>
      </c>
      <c r="G28" t="s">
        <v>114</v>
      </c>
      <c r="H28" t="s">
        <v>151</v>
      </c>
      <c r="I28" t="s">
        <v>152</v>
      </c>
      <c r="L28" s="154"/>
      <c r="M28" s="154"/>
      <c r="R28" s="7" t="s">
        <v>28</v>
      </c>
      <c r="S28" s="13" t="s">
        <v>33</v>
      </c>
      <c r="T28" s="63" t="s">
        <v>23</v>
      </c>
      <c r="U28" s="64" t="s">
        <v>2</v>
      </c>
      <c r="V28" s="11" t="s">
        <v>3</v>
      </c>
      <c r="W28" s="11" t="s">
        <v>4</v>
      </c>
      <c r="X28" s="10" t="s">
        <v>31</v>
      </c>
      <c r="Y28" s="14" t="s">
        <v>245</v>
      </c>
      <c r="Z28" s="65" t="s">
        <v>5</v>
      </c>
      <c r="AA28" s="108" t="s">
        <v>6</v>
      </c>
      <c r="AB28" s="66" t="s">
        <v>7</v>
      </c>
      <c r="AC28" s="12" t="s">
        <v>8</v>
      </c>
      <c r="AD28" s="39" t="s">
        <v>256</v>
      </c>
      <c r="AE28" s="12" t="s">
        <v>9</v>
      </c>
      <c r="AF28" s="12" t="s">
        <v>32</v>
      </c>
      <c r="AG28" s="12" t="s">
        <v>10</v>
      </c>
      <c r="AH28" s="12" t="s">
        <v>11</v>
      </c>
      <c r="AI28" s="12" t="s">
        <v>12</v>
      </c>
      <c r="AJ28" s="12" t="s">
        <v>13</v>
      </c>
      <c r="AK28" s="12" t="s">
        <v>19</v>
      </c>
      <c r="AL28" s="12" t="s">
        <v>14</v>
      </c>
      <c r="AM28" s="67" t="s">
        <v>30</v>
      </c>
      <c r="AN28" s="68" t="s">
        <v>15</v>
      </c>
      <c r="AO28" s="68" t="s">
        <v>16</v>
      </c>
      <c r="AP28" s="68" t="s">
        <v>17</v>
      </c>
      <c r="AQ28" s="69" t="s">
        <v>18</v>
      </c>
    </row>
    <row r="29" spans="1:43" ht="108.75" thickBot="1" x14ac:dyDescent="0.3">
      <c r="A29" t="s">
        <v>63</v>
      </c>
      <c r="B29" s="22" t="s">
        <v>154</v>
      </c>
      <c r="C29" s="22">
        <v>54</v>
      </c>
      <c r="D29" t="s">
        <v>236</v>
      </c>
      <c r="E29" t="s">
        <v>149</v>
      </c>
      <c r="F29" t="s">
        <v>150</v>
      </c>
      <c r="G29" t="s">
        <v>114</v>
      </c>
      <c r="H29" t="s">
        <v>151</v>
      </c>
      <c r="I29" t="s">
        <v>152</v>
      </c>
      <c r="L29" s="154"/>
      <c r="M29" s="154"/>
      <c r="R29" s="31" t="s">
        <v>109</v>
      </c>
      <c r="S29" s="32" t="s">
        <v>33</v>
      </c>
      <c r="T29" s="33" t="s">
        <v>180</v>
      </c>
      <c r="U29" s="34" t="s">
        <v>112</v>
      </c>
      <c r="V29" s="35" t="s">
        <v>120</v>
      </c>
      <c r="W29" s="35" t="s">
        <v>121</v>
      </c>
      <c r="X29" s="41" t="s">
        <v>124</v>
      </c>
      <c r="Y29" s="36" t="s">
        <v>127</v>
      </c>
      <c r="Z29" s="37" t="s">
        <v>136</v>
      </c>
      <c r="AA29" s="109" t="s">
        <v>141</v>
      </c>
      <c r="AB29" s="38" t="s">
        <v>148</v>
      </c>
      <c r="AC29" s="39" t="s">
        <v>153</v>
      </c>
      <c r="AD29" s="46" t="s">
        <v>256</v>
      </c>
      <c r="AE29" s="39" t="s">
        <v>154</v>
      </c>
      <c r="AF29" s="39" t="s">
        <v>155</v>
      </c>
      <c r="AG29" s="39" t="s">
        <v>156</v>
      </c>
      <c r="AH29" s="39" t="s">
        <v>158</v>
      </c>
      <c r="AI29" s="39" t="s">
        <v>159</v>
      </c>
      <c r="AJ29" s="39" t="s">
        <v>161</v>
      </c>
      <c r="AK29" s="39" t="s">
        <v>162</v>
      </c>
      <c r="AL29" s="54" t="s">
        <v>163</v>
      </c>
      <c r="AM29" s="40" t="s">
        <v>175</v>
      </c>
      <c r="AN29" s="56" t="s">
        <v>247</v>
      </c>
      <c r="AO29" s="56" t="s">
        <v>221</v>
      </c>
      <c r="AP29" s="56" t="s">
        <v>177</v>
      </c>
      <c r="AQ29" s="61" t="s">
        <v>182</v>
      </c>
    </row>
    <row r="30" spans="1:43" ht="108" x14ac:dyDescent="0.25">
      <c r="A30" t="s">
        <v>65</v>
      </c>
      <c r="B30" s="22" t="s">
        <v>155</v>
      </c>
      <c r="C30" s="22">
        <v>54</v>
      </c>
      <c r="D30" t="s">
        <v>236</v>
      </c>
      <c r="E30" t="s">
        <v>149</v>
      </c>
      <c r="F30" t="s">
        <v>150</v>
      </c>
      <c r="G30" t="s">
        <v>114</v>
      </c>
      <c r="H30" t="s">
        <v>151</v>
      </c>
      <c r="I30" t="s">
        <v>152</v>
      </c>
      <c r="L30" s="154"/>
      <c r="M30" s="154"/>
      <c r="T30" s="50"/>
      <c r="U30" s="48" t="s">
        <v>117</v>
      </c>
      <c r="V30" s="35" t="s">
        <v>272</v>
      </c>
      <c r="W30" s="41" t="s">
        <v>123</v>
      </c>
      <c r="X30" s="41" t="s">
        <v>126</v>
      </c>
      <c r="Y30" s="43" t="s">
        <v>131</v>
      </c>
      <c r="Z30" s="44" t="s">
        <v>138</v>
      </c>
      <c r="AA30" s="110" t="s">
        <v>142</v>
      </c>
      <c r="AB30" s="45" t="s">
        <v>165</v>
      </c>
      <c r="AC30" s="46" t="s">
        <v>166</v>
      </c>
      <c r="AE30" s="46" t="s">
        <v>167</v>
      </c>
      <c r="AF30" s="46" t="s">
        <v>168</v>
      </c>
      <c r="AG30" s="46" t="s">
        <v>169</v>
      </c>
      <c r="AH30" s="46" t="s">
        <v>170</v>
      </c>
      <c r="AI30" s="46" t="s">
        <v>171</v>
      </c>
      <c r="AJ30" s="46" t="s">
        <v>172</v>
      </c>
      <c r="AK30" s="46" t="s">
        <v>173</v>
      </c>
      <c r="AL30" s="47" t="s">
        <v>174</v>
      </c>
      <c r="AM30" s="55"/>
      <c r="AN30" s="57" t="s">
        <v>388</v>
      </c>
      <c r="AO30" s="58" t="s">
        <v>222</v>
      </c>
      <c r="AP30" s="58" t="s">
        <v>178</v>
      </c>
      <c r="AQ30" s="62" t="s">
        <v>183</v>
      </c>
    </row>
    <row r="31" spans="1:43" ht="54" x14ac:dyDescent="0.25">
      <c r="A31" t="s">
        <v>67</v>
      </c>
      <c r="B31" s="22" t="s">
        <v>156</v>
      </c>
      <c r="C31" s="22">
        <v>45</v>
      </c>
      <c r="D31" t="s">
        <v>237</v>
      </c>
      <c r="E31" t="s">
        <v>149</v>
      </c>
      <c r="F31" t="s">
        <v>150</v>
      </c>
      <c r="G31" t="s">
        <v>114</v>
      </c>
      <c r="H31" t="s">
        <v>151</v>
      </c>
      <c r="I31" t="s">
        <v>157</v>
      </c>
      <c r="L31" s="154"/>
      <c r="M31" s="154"/>
      <c r="T31" s="51"/>
      <c r="U31" s="49" t="s">
        <v>118</v>
      </c>
      <c r="W31" s="41" t="s">
        <v>270</v>
      </c>
      <c r="X31" s="41" t="s">
        <v>271</v>
      </c>
      <c r="Y31" s="43" t="s">
        <v>132</v>
      </c>
      <c r="Z31" s="44" t="s">
        <v>139</v>
      </c>
      <c r="AA31" s="110" t="s">
        <v>143</v>
      </c>
      <c r="AB31" s="46" t="s">
        <v>276</v>
      </c>
      <c r="AC31" s="46" t="s">
        <v>277</v>
      </c>
      <c r="AE31" s="46" t="s">
        <v>278</v>
      </c>
      <c r="AF31" s="46" t="s">
        <v>279</v>
      </c>
      <c r="AG31" s="46" t="s">
        <v>282</v>
      </c>
      <c r="AH31" s="46" t="s">
        <v>283</v>
      </c>
      <c r="AI31" s="46" t="s">
        <v>284</v>
      </c>
      <c r="AJ31" s="46" t="s">
        <v>285</v>
      </c>
      <c r="AK31" s="46" t="s">
        <v>290</v>
      </c>
      <c r="AL31" s="46" t="s">
        <v>291</v>
      </c>
      <c r="AN31" s="57" t="s">
        <v>391</v>
      </c>
      <c r="AO31" s="58" t="s">
        <v>223</v>
      </c>
      <c r="AP31" s="60" t="s">
        <v>179</v>
      </c>
    </row>
    <row r="32" spans="1:43" ht="81" x14ac:dyDescent="0.25">
      <c r="A32" t="s">
        <v>69</v>
      </c>
      <c r="B32" s="22" t="s">
        <v>158</v>
      </c>
      <c r="C32" s="22">
        <v>45</v>
      </c>
      <c r="D32" t="s">
        <v>237</v>
      </c>
      <c r="E32" t="s">
        <v>149</v>
      </c>
      <c r="F32" t="s">
        <v>150</v>
      </c>
      <c r="G32" t="s">
        <v>114</v>
      </c>
      <c r="H32" t="s">
        <v>151</v>
      </c>
      <c r="I32" t="s">
        <v>157</v>
      </c>
      <c r="T32" s="51"/>
      <c r="U32" s="49" t="s">
        <v>119</v>
      </c>
      <c r="X32" s="41" t="s">
        <v>273</v>
      </c>
      <c r="Y32" s="43" t="s">
        <v>133</v>
      </c>
      <c r="Z32" s="29" t="s">
        <v>140</v>
      </c>
      <c r="AA32" s="111" t="s">
        <v>145</v>
      </c>
      <c r="AN32" s="51"/>
      <c r="AO32" s="58" t="s">
        <v>224</v>
      </c>
    </row>
    <row r="33" spans="1:41" ht="45" x14ac:dyDescent="0.25">
      <c r="A33" t="s">
        <v>71</v>
      </c>
      <c r="B33" s="22" t="s">
        <v>159</v>
      </c>
      <c r="C33" s="22">
        <v>45</v>
      </c>
      <c r="D33" t="s">
        <v>237</v>
      </c>
      <c r="E33" t="s">
        <v>149</v>
      </c>
      <c r="F33" t="s">
        <v>150</v>
      </c>
      <c r="G33" t="s">
        <v>114</v>
      </c>
      <c r="H33" t="s">
        <v>151</v>
      </c>
      <c r="I33" t="s">
        <v>160</v>
      </c>
      <c r="U33" s="49" t="s">
        <v>269</v>
      </c>
      <c r="X33" s="51"/>
      <c r="Y33" s="81" t="s">
        <v>134</v>
      </c>
      <c r="Z33" s="110" t="s">
        <v>275</v>
      </c>
      <c r="AA33" s="53" t="s">
        <v>146</v>
      </c>
      <c r="AN33" s="51"/>
      <c r="AO33" s="58" t="s">
        <v>225</v>
      </c>
    </row>
    <row r="34" spans="1:41" ht="72" x14ac:dyDescent="0.25">
      <c r="A34" t="s">
        <v>73</v>
      </c>
      <c r="B34" s="22" t="s">
        <v>161</v>
      </c>
      <c r="C34" s="22">
        <v>45</v>
      </c>
      <c r="D34" t="s">
        <v>237</v>
      </c>
      <c r="E34" t="s">
        <v>149</v>
      </c>
      <c r="F34" t="s">
        <v>150</v>
      </c>
      <c r="G34" t="s">
        <v>114</v>
      </c>
      <c r="H34" t="s">
        <v>151</v>
      </c>
      <c r="I34" t="s">
        <v>160</v>
      </c>
      <c r="Y34" s="110" t="s">
        <v>274</v>
      </c>
      <c r="Z34" s="82"/>
      <c r="AA34" s="110" t="s">
        <v>147</v>
      </c>
      <c r="AN34" s="51"/>
      <c r="AO34" s="59" t="s">
        <v>226</v>
      </c>
    </row>
    <row r="35" spans="1:41" ht="27" x14ac:dyDescent="0.25">
      <c r="A35" t="s">
        <v>75</v>
      </c>
      <c r="B35" s="22" t="s">
        <v>162</v>
      </c>
      <c r="C35" s="22">
        <v>40</v>
      </c>
      <c r="D35" t="s">
        <v>238</v>
      </c>
      <c r="E35" t="s">
        <v>149</v>
      </c>
      <c r="F35" t="s">
        <v>150</v>
      </c>
      <c r="G35" t="s">
        <v>114</v>
      </c>
      <c r="H35" t="s">
        <v>151</v>
      </c>
      <c r="I35" t="s">
        <v>160</v>
      </c>
      <c r="AA35" s="110" t="s">
        <v>275</v>
      </c>
      <c r="AN35" s="51"/>
    </row>
    <row r="36" spans="1:41" x14ac:dyDescent="0.25">
      <c r="A36" t="s">
        <v>77</v>
      </c>
      <c r="B36" s="22" t="s">
        <v>163</v>
      </c>
      <c r="C36" s="22">
        <v>54</v>
      </c>
      <c r="D36" t="s">
        <v>236</v>
      </c>
      <c r="E36" t="s">
        <v>149</v>
      </c>
      <c r="F36" t="s">
        <v>150</v>
      </c>
      <c r="G36" t="s">
        <v>114</v>
      </c>
      <c r="H36" t="s">
        <v>151</v>
      </c>
      <c r="I36" t="s">
        <v>164</v>
      </c>
    </row>
    <row r="37" spans="1:41" x14ac:dyDescent="0.25">
      <c r="A37" t="s">
        <v>60</v>
      </c>
      <c r="B37" s="22" t="s">
        <v>165</v>
      </c>
      <c r="C37" s="22">
        <v>54</v>
      </c>
      <c r="D37" t="s">
        <v>236</v>
      </c>
      <c r="E37" t="s">
        <v>149</v>
      </c>
      <c r="F37" t="s">
        <v>150</v>
      </c>
      <c r="G37" t="s">
        <v>114</v>
      </c>
      <c r="H37" t="s">
        <v>151</v>
      </c>
      <c r="I37" t="s">
        <v>152</v>
      </c>
    </row>
    <row r="38" spans="1:41" x14ac:dyDescent="0.25">
      <c r="A38" t="s">
        <v>62</v>
      </c>
      <c r="B38" s="22" t="s">
        <v>166</v>
      </c>
      <c r="C38" s="22">
        <v>54</v>
      </c>
      <c r="D38" t="s">
        <v>236</v>
      </c>
      <c r="E38" t="s">
        <v>149</v>
      </c>
      <c r="F38" t="s">
        <v>150</v>
      </c>
      <c r="G38" t="s">
        <v>114</v>
      </c>
      <c r="H38" t="s">
        <v>151</v>
      </c>
      <c r="I38" t="s">
        <v>152</v>
      </c>
    </row>
    <row r="39" spans="1:41" x14ac:dyDescent="0.25">
      <c r="A39" t="s">
        <v>64</v>
      </c>
      <c r="B39" s="22" t="s">
        <v>167</v>
      </c>
      <c r="C39" s="22">
        <v>54</v>
      </c>
      <c r="D39" t="s">
        <v>236</v>
      </c>
      <c r="E39" t="s">
        <v>149</v>
      </c>
      <c r="F39" t="s">
        <v>150</v>
      </c>
      <c r="G39" t="s">
        <v>114</v>
      </c>
      <c r="H39" t="s">
        <v>151</v>
      </c>
      <c r="I39" t="s">
        <v>152</v>
      </c>
    </row>
    <row r="40" spans="1:41" x14ac:dyDescent="0.25">
      <c r="A40" t="s">
        <v>66</v>
      </c>
      <c r="B40" s="22" t="s">
        <v>168</v>
      </c>
      <c r="C40" s="22">
        <v>54</v>
      </c>
      <c r="D40" t="s">
        <v>236</v>
      </c>
      <c r="E40" t="s">
        <v>149</v>
      </c>
      <c r="F40" t="s">
        <v>150</v>
      </c>
      <c r="G40" t="s">
        <v>114</v>
      </c>
      <c r="H40" t="s">
        <v>151</v>
      </c>
      <c r="I40" t="s">
        <v>152</v>
      </c>
    </row>
    <row r="41" spans="1:41" x14ac:dyDescent="0.25">
      <c r="A41" t="s">
        <v>68</v>
      </c>
      <c r="B41" s="22" t="s">
        <v>169</v>
      </c>
      <c r="C41" s="22">
        <v>45</v>
      </c>
      <c r="D41" t="s">
        <v>237</v>
      </c>
      <c r="E41" t="s">
        <v>149</v>
      </c>
      <c r="F41" t="s">
        <v>150</v>
      </c>
      <c r="G41" t="s">
        <v>114</v>
      </c>
      <c r="H41" t="s">
        <v>151</v>
      </c>
      <c r="I41" t="s">
        <v>157</v>
      </c>
    </row>
    <row r="42" spans="1:41" x14ac:dyDescent="0.25">
      <c r="A42" t="s">
        <v>70</v>
      </c>
      <c r="B42" s="22" t="s">
        <v>170</v>
      </c>
      <c r="C42" s="22">
        <v>45</v>
      </c>
      <c r="D42" t="s">
        <v>237</v>
      </c>
      <c r="E42" t="s">
        <v>149</v>
      </c>
      <c r="F42" t="s">
        <v>150</v>
      </c>
      <c r="G42" t="s">
        <v>114</v>
      </c>
      <c r="H42" t="s">
        <v>151</v>
      </c>
      <c r="I42" t="s">
        <v>157</v>
      </c>
    </row>
    <row r="43" spans="1:41" x14ac:dyDescent="0.25">
      <c r="A43" t="s">
        <v>72</v>
      </c>
      <c r="B43" s="22" t="s">
        <v>171</v>
      </c>
      <c r="C43" s="22">
        <v>45</v>
      </c>
      <c r="D43" t="s">
        <v>237</v>
      </c>
      <c r="E43" t="s">
        <v>149</v>
      </c>
      <c r="F43" t="s">
        <v>150</v>
      </c>
      <c r="G43" t="s">
        <v>114</v>
      </c>
      <c r="H43" t="s">
        <v>151</v>
      </c>
      <c r="I43" t="s">
        <v>160</v>
      </c>
    </row>
    <row r="44" spans="1:41" x14ac:dyDescent="0.25">
      <c r="A44" t="s">
        <v>74</v>
      </c>
      <c r="B44" s="22" t="s">
        <v>172</v>
      </c>
      <c r="C44" s="22">
        <v>45</v>
      </c>
      <c r="D44" t="s">
        <v>237</v>
      </c>
      <c r="E44" t="s">
        <v>149</v>
      </c>
      <c r="F44" t="s">
        <v>150</v>
      </c>
      <c r="G44" t="s">
        <v>114</v>
      </c>
      <c r="H44" t="s">
        <v>151</v>
      </c>
      <c r="I44" t="s">
        <v>160</v>
      </c>
    </row>
    <row r="45" spans="1:41" x14ac:dyDescent="0.25">
      <c r="A45" t="s">
        <v>76</v>
      </c>
      <c r="B45" s="22" t="s">
        <v>173</v>
      </c>
      <c r="C45" s="22">
        <v>40</v>
      </c>
      <c r="D45" t="s">
        <v>238</v>
      </c>
      <c r="E45" t="s">
        <v>149</v>
      </c>
      <c r="F45" t="s">
        <v>150</v>
      </c>
      <c r="G45" t="s">
        <v>114</v>
      </c>
      <c r="H45" t="s">
        <v>151</v>
      </c>
      <c r="I45" t="s">
        <v>160</v>
      </c>
    </row>
    <row r="46" spans="1:41" x14ac:dyDescent="0.25">
      <c r="A46" t="s">
        <v>78</v>
      </c>
      <c r="B46" s="22" t="s">
        <v>174</v>
      </c>
      <c r="C46" s="22">
        <v>54</v>
      </c>
      <c r="D46" t="s">
        <v>236</v>
      </c>
      <c r="E46" t="s">
        <v>149</v>
      </c>
      <c r="F46" t="s">
        <v>150</v>
      </c>
      <c r="G46" t="s">
        <v>114</v>
      </c>
      <c r="H46" t="s">
        <v>151</v>
      </c>
      <c r="I46" t="s">
        <v>164</v>
      </c>
    </row>
    <row r="47" spans="1:41" x14ac:dyDescent="0.25">
      <c r="A47" s="21" t="s">
        <v>79</v>
      </c>
      <c r="B47" s="16" t="s">
        <v>175</v>
      </c>
      <c r="C47" s="22">
        <v>46</v>
      </c>
      <c r="D47" t="s">
        <v>239</v>
      </c>
      <c r="E47" s="23" t="s">
        <v>110</v>
      </c>
      <c r="F47" s="23"/>
      <c r="G47" s="23" t="s">
        <v>110</v>
      </c>
      <c r="H47" t="s">
        <v>176</v>
      </c>
    </row>
    <row r="48" spans="1:41" x14ac:dyDescent="0.25">
      <c r="A48" s="24" t="s">
        <v>86</v>
      </c>
      <c r="B48" s="16" t="s">
        <v>177</v>
      </c>
      <c r="C48" s="22">
        <v>45</v>
      </c>
      <c r="D48" t="s">
        <v>237</v>
      </c>
      <c r="E48" t="s">
        <v>144</v>
      </c>
      <c r="G48" t="s">
        <v>114</v>
      </c>
    </row>
    <row r="49" spans="1:7" x14ac:dyDescent="0.25">
      <c r="A49" s="24" t="s">
        <v>87</v>
      </c>
      <c r="B49" s="16" t="s">
        <v>178</v>
      </c>
      <c r="C49" s="22">
        <v>45</v>
      </c>
      <c r="D49" t="s">
        <v>237</v>
      </c>
      <c r="E49" t="s">
        <v>135</v>
      </c>
      <c r="G49" t="s">
        <v>114</v>
      </c>
    </row>
    <row r="50" spans="1:7" x14ac:dyDescent="0.25">
      <c r="A50" s="24" t="s">
        <v>88</v>
      </c>
      <c r="B50" s="16" t="s">
        <v>179</v>
      </c>
      <c r="C50" s="22">
        <v>45</v>
      </c>
      <c r="D50" t="s">
        <v>237</v>
      </c>
      <c r="E50" t="s">
        <v>135</v>
      </c>
      <c r="G50" t="s">
        <v>114</v>
      </c>
    </row>
    <row r="51" spans="1:7" x14ac:dyDescent="0.25">
      <c r="A51" s="24" t="s">
        <v>91</v>
      </c>
      <c r="B51" s="22" t="s">
        <v>180</v>
      </c>
      <c r="C51" s="22">
        <v>43</v>
      </c>
      <c r="D51" t="s">
        <v>240</v>
      </c>
      <c r="E51" t="s">
        <v>113</v>
      </c>
      <c r="G51" t="s">
        <v>181</v>
      </c>
    </row>
    <row r="52" spans="1:7" x14ac:dyDescent="0.25">
      <c r="A52" s="21" t="s">
        <v>89</v>
      </c>
      <c r="B52" s="16" t="s">
        <v>182</v>
      </c>
      <c r="C52" s="22">
        <v>44</v>
      </c>
      <c r="D52" t="s">
        <v>233</v>
      </c>
      <c r="E52" t="s">
        <v>144</v>
      </c>
      <c r="G52" t="s">
        <v>114</v>
      </c>
    </row>
    <row r="53" spans="1:7" x14ac:dyDescent="0.25">
      <c r="A53" s="21" t="s">
        <v>90</v>
      </c>
      <c r="B53" s="16" t="s">
        <v>183</v>
      </c>
      <c r="C53" s="22">
        <v>44</v>
      </c>
      <c r="D53" t="s">
        <v>233</v>
      </c>
      <c r="E53" t="s">
        <v>144</v>
      </c>
      <c r="G53" t="s">
        <v>114</v>
      </c>
    </row>
    <row r="54" spans="1:7" x14ac:dyDescent="0.25">
      <c r="A54" s="22" t="s">
        <v>184</v>
      </c>
      <c r="B54" s="22" t="s">
        <v>185</v>
      </c>
      <c r="C54" s="25">
        <v>47</v>
      </c>
      <c r="D54" t="s">
        <v>185</v>
      </c>
      <c r="E54" t="s">
        <v>144</v>
      </c>
      <c r="G54" s="22" t="s">
        <v>186</v>
      </c>
    </row>
    <row r="55" spans="1:7" x14ac:dyDescent="0.25">
      <c r="A55" s="22" t="s">
        <v>187</v>
      </c>
      <c r="B55" s="22" t="s">
        <v>188</v>
      </c>
      <c r="C55" s="25">
        <v>47</v>
      </c>
      <c r="D55" t="s">
        <v>185</v>
      </c>
      <c r="E55" s="22" t="s">
        <v>189</v>
      </c>
      <c r="F55" s="22"/>
      <c r="G55" t="s">
        <v>114</v>
      </c>
    </row>
    <row r="56" spans="1:7" x14ac:dyDescent="0.25">
      <c r="A56" s="22" t="s">
        <v>190</v>
      </c>
      <c r="B56" s="22" t="s">
        <v>191</v>
      </c>
      <c r="C56" s="25">
        <v>47</v>
      </c>
      <c r="D56" t="s">
        <v>185</v>
      </c>
      <c r="E56" t="s">
        <v>144</v>
      </c>
      <c r="G56" s="22" t="s">
        <v>186</v>
      </c>
    </row>
    <row r="57" spans="1:7" x14ac:dyDescent="0.25">
      <c r="A57" s="22" t="s">
        <v>192</v>
      </c>
      <c r="B57" s="22" t="s">
        <v>193</v>
      </c>
      <c r="C57" s="25">
        <v>47</v>
      </c>
      <c r="D57" t="s">
        <v>185</v>
      </c>
      <c r="E57" t="s">
        <v>144</v>
      </c>
      <c r="G57" s="22" t="s">
        <v>186</v>
      </c>
    </row>
    <row r="58" spans="1:7" x14ac:dyDescent="0.25">
      <c r="A58" s="22" t="s">
        <v>194</v>
      </c>
      <c r="B58" s="22" t="s">
        <v>195</v>
      </c>
      <c r="C58" s="25">
        <v>47</v>
      </c>
      <c r="D58" t="s">
        <v>185</v>
      </c>
      <c r="E58" t="s">
        <v>144</v>
      </c>
      <c r="G58" s="22" t="s">
        <v>186</v>
      </c>
    </row>
    <row r="59" spans="1:7" x14ac:dyDescent="0.25">
      <c r="A59" s="22" t="s">
        <v>196</v>
      </c>
      <c r="B59" s="22" t="s">
        <v>197</v>
      </c>
      <c r="C59" s="25">
        <v>47</v>
      </c>
      <c r="D59" t="s">
        <v>185</v>
      </c>
      <c r="E59" t="s">
        <v>144</v>
      </c>
      <c r="G59" s="22" t="s">
        <v>186</v>
      </c>
    </row>
    <row r="60" spans="1:7" x14ac:dyDescent="0.25">
      <c r="A60" s="22" t="s">
        <v>198</v>
      </c>
      <c r="B60" s="22" t="s">
        <v>199</v>
      </c>
      <c r="C60" s="25">
        <v>47</v>
      </c>
      <c r="D60" t="s">
        <v>185</v>
      </c>
      <c r="E60" t="s">
        <v>144</v>
      </c>
      <c r="G60" s="22" t="s">
        <v>186</v>
      </c>
    </row>
    <row r="61" spans="1:7" x14ac:dyDescent="0.25">
      <c r="A61" t="s">
        <v>200</v>
      </c>
      <c r="B61" t="s">
        <v>201</v>
      </c>
      <c r="C61" s="25">
        <v>47</v>
      </c>
      <c r="D61" t="s">
        <v>185</v>
      </c>
      <c r="E61" t="s">
        <v>144</v>
      </c>
      <c r="G61" s="22" t="s">
        <v>186</v>
      </c>
    </row>
    <row r="62" spans="1:7" x14ac:dyDescent="0.25">
      <c r="A62" t="s">
        <v>202</v>
      </c>
      <c r="B62" t="s">
        <v>203</v>
      </c>
      <c r="C62" s="25">
        <v>48</v>
      </c>
      <c r="D62" t="s">
        <v>241</v>
      </c>
      <c r="E62" t="s">
        <v>144</v>
      </c>
      <c r="G62" s="22" t="s">
        <v>186</v>
      </c>
    </row>
    <row r="63" spans="1:7" x14ac:dyDescent="0.25">
      <c r="A63" t="s">
        <v>204</v>
      </c>
      <c r="B63" t="s">
        <v>205</v>
      </c>
      <c r="C63" s="25">
        <v>48</v>
      </c>
      <c r="D63" t="s">
        <v>241</v>
      </c>
      <c r="E63" t="s">
        <v>144</v>
      </c>
      <c r="G63" s="22" t="s">
        <v>186</v>
      </c>
    </row>
    <row r="64" spans="1:7" x14ac:dyDescent="0.25">
      <c r="A64" t="s">
        <v>206</v>
      </c>
      <c r="B64" t="s">
        <v>207</v>
      </c>
      <c r="C64" s="25">
        <v>48</v>
      </c>
      <c r="D64" t="s">
        <v>241</v>
      </c>
      <c r="E64" t="s">
        <v>144</v>
      </c>
      <c r="G64" s="22" t="s">
        <v>186</v>
      </c>
    </row>
    <row r="65" spans="1:9" x14ac:dyDescent="0.25">
      <c r="A65" t="s">
        <v>208</v>
      </c>
      <c r="B65" t="s">
        <v>209</v>
      </c>
      <c r="C65" s="25">
        <v>48</v>
      </c>
      <c r="D65" t="s">
        <v>241</v>
      </c>
      <c r="E65" t="s">
        <v>144</v>
      </c>
      <c r="G65" s="22" t="s">
        <v>186</v>
      </c>
    </row>
    <row r="66" spans="1:9" x14ac:dyDescent="0.25">
      <c r="A66" t="s">
        <v>210</v>
      </c>
      <c r="B66" t="s">
        <v>211</v>
      </c>
      <c r="C66" s="25">
        <v>48</v>
      </c>
      <c r="D66" t="s">
        <v>241</v>
      </c>
      <c r="E66" t="s">
        <v>144</v>
      </c>
      <c r="G66" s="22" t="s">
        <v>186</v>
      </c>
    </row>
    <row r="67" spans="1:9" x14ac:dyDescent="0.25">
      <c r="A67" t="s">
        <v>212</v>
      </c>
      <c r="B67" t="s">
        <v>213</v>
      </c>
      <c r="C67" s="25">
        <v>48</v>
      </c>
      <c r="D67" t="s">
        <v>241</v>
      </c>
      <c r="E67" t="s">
        <v>144</v>
      </c>
      <c r="G67" s="22" t="s">
        <v>186</v>
      </c>
    </row>
    <row r="68" spans="1:9" x14ac:dyDescent="0.25">
      <c r="A68" t="s">
        <v>214</v>
      </c>
      <c r="B68" t="s">
        <v>215</v>
      </c>
      <c r="C68" s="25">
        <v>48</v>
      </c>
      <c r="D68" t="s">
        <v>241</v>
      </c>
      <c r="E68" t="s">
        <v>144</v>
      </c>
      <c r="G68" s="22" t="s">
        <v>186</v>
      </c>
    </row>
    <row r="69" spans="1:9" x14ac:dyDescent="0.25">
      <c r="A69" t="s">
        <v>216</v>
      </c>
      <c r="B69" t="s">
        <v>217</v>
      </c>
      <c r="C69" s="25">
        <v>48</v>
      </c>
      <c r="D69" t="s">
        <v>241</v>
      </c>
      <c r="E69" t="s">
        <v>144</v>
      </c>
      <c r="G69" s="22" t="s">
        <v>186</v>
      </c>
    </row>
    <row r="70" spans="1:9" x14ac:dyDescent="0.25">
      <c r="A70" t="s">
        <v>218</v>
      </c>
      <c r="B70" t="s">
        <v>201</v>
      </c>
      <c r="C70" s="25">
        <v>48</v>
      </c>
      <c r="D70" t="s">
        <v>241</v>
      </c>
      <c r="E70" t="s">
        <v>144</v>
      </c>
      <c r="G70" s="22" t="s">
        <v>186</v>
      </c>
    </row>
    <row r="71" spans="1:9" x14ac:dyDescent="0.25">
      <c r="A71" t="s">
        <v>219</v>
      </c>
      <c r="B71" t="s">
        <v>220</v>
      </c>
      <c r="C71" s="25">
        <v>49</v>
      </c>
      <c r="D71" t="s">
        <v>242</v>
      </c>
      <c r="E71" s="22" t="s">
        <v>189</v>
      </c>
      <c r="F71" s="22"/>
      <c r="G71" t="s">
        <v>114</v>
      </c>
    </row>
    <row r="72" spans="1:9" x14ac:dyDescent="0.25">
      <c r="A72" t="s">
        <v>80</v>
      </c>
      <c r="B72" t="s">
        <v>221</v>
      </c>
      <c r="C72" s="25">
        <v>53</v>
      </c>
      <c r="D72" t="s">
        <v>243</v>
      </c>
      <c r="E72" t="s">
        <v>144</v>
      </c>
      <c r="G72" t="s">
        <v>114</v>
      </c>
    </row>
    <row r="73" spans="1:9" x14ac:dyDescent="0.25">
      <c r="A73" t="s">
        <v>81</v>
      </c>
      <c r="B73" t="s">
        <v>222</v>
      </c>
      <c r="C73" s="25">
        <v>53</v>
      </c>
      <c r="D73" t="s">
        <v>243</v>
      </c>
      <c r="E73" t="s">
        <v>144</v>
      </c>
      <c r="G73" t="s">
        <v>114</v>
      </c>
    </row>
    <row r="74" spans="1:9" x14ac:dyDescent="0.25">
      <c r="A74" t="s">
        <v>82</v>
      </c>
      <c r="B74" t="s">
        <v>223</v>
      </c>
      <c r="C74" s="25">
        <v>53</v>
      </c>
      <c r="D74" t="s">
        <v>243</v>
      </c>
      <c r="E74" t="s">
        <v>144</v>
      </c>
      <c r="G74" t="s">
        <v>114</v>
      </c>
    </row>
    <row r="75" spans="1:9" x14ac:dyDescent="0.25">
      <c r="A75" t="s">
        <v>83</v>
      </c>
      <c r="B75" t="s">
        <v>224</v>
      </c>
      <c r="C75" s="25">
        <v>53</v>
      </c>
      <c r="D75" t="s">
        <v>243</v>
      </c>
      <c r="E75" t="s">
        <v>144</v>
      </c>
      <c r="G75" t="s">
        <v>114</v>
      </c>
    </row>
    <row r="76" spans="1:9" x14ac:dyDescent="0.25">
      <c r="A76" t="s">
        <v>84</v>
      </c>
      <c r="B76" t="s">
        <v>225</v>
      </c>
      <c r="C76" s="25">
        <v>53</v>
      </c>
      <c r="D76" t="s">
        <v>243</v>
      </c>
      <c r="E76" t="s">
        <v>144</v>
      </c>
      <c r="G76" t="s">
        <v>114</v>
      </c>
    </row>
    <row r="77" spans="1:9" x14ac:dyDescent="0.25">
      <c r="A77" t="s">
        <v>85</v>
      </c>
      <c r="B77" t="s">
        <v>226</v>
      </c>
      <c r="C77" s="25">
        <v>53</v>
      </c>
      <c r="D77" t="s">
        <v>243</v>
      </c>
      <c r="E77" t="s">
        <v>144</v>
      </c>
      <c r="G77" t="s">
        <v>114</v>
      </c>
    </row>
    <row r="78" spans="1:9" x14ac:dyDescent="0.25">
      <c r="A78" s="26" t="s">
        <v>227</v>
      </c>
      <c r="B78" s="27" t="s">
        <v>228</v>
      </c>
      <c r="C78" s="28">
        <v>42</v>
      </c>
      <c r="D78" s="26" t="s">
        <v>235</v>
      </c>
      <c r="E78" s="26" t="s">
        <v>113</v>
      </c>
      <c r="F78" s="26"/>
      <c r="G78" s="26" t="s">
        <v>114</v>
      </c>
      <c r="H78" s="26"/>
      <c r="I78" s="26"/>
    </row>
    <row r="79" spans="1:9" x14ac:dyDescent="0.25">
      <c r="A79" s="26" t="s">
        <v>229</v>
      </c>
      <c r="B79" s="27" t="s">
        <v>230</v>
      </c>
      <c r="C79" s="28">
        <v>42</v>
      </c>
      <c r="D79" s="26" t="s">
        <v>235</v>
      </c>
      <c r="E79" s="26" t="s">
        <v>113</v>
      </c>
      <c r="F79" s="26"/>
      <c r="G79" s="26" t="s">
        <v>114</v>
      </c>
      <c r="H79" s="26"/>
      <c r="I79" s="26"/>
    </row>
    <row r="80" spans="1:9" x14ac:dyDescent="0.25">
      <c r="A80" t="s">
        <v>94</v>
      </c>
      <c r="B80" t="s">
        <v>33</v>
      </c>
      <c r="C80" s="25">
        <v>55</v>
      </c>
    </row>
    <row r="81" spans="1:2" x14ac:dyDescent="0.25">
      <c r="A81" t="s">
        <v>259</v>
      </c>
      <c r="B81" t="s">
        <v>269</v>
      </c>
    </row>
    <row r="82" spans="1:2" x14ac:dyDescent="0.25">
      <c r="A82" t="s">
        <v>261</v>
      </c>
      <c r="B82" t="s">
        <v>272</v>
      </c>
    </row>
    <row r="83" spans="1:2" x14ac:dyDescent="0.25">
      <c r="A83" t="s">
        <v>262</v>
      </c>
      <c r="B83" t="s">
        <v>270</v>
      </c>
    </row>
    <row r="84" spans="1:2" x14ac:dyDescent="0.25">
      <c r="A84" t="s">
        <v>263</v>
      </c>
      <c r="B84" t="s">
        <v>271</v>
      </c>
    </row>
    <row r="85" spans="1:2" x14ac:dyDescent="0.25">
      <c r="A85" t="s">
        <v>264</v>
      </c>
      <c r="B85" t="s">
        <v>273</v>
      </c>
    </row>
    <row r="86" spans="1:2" x14ac:dyDescent="0.25">
      <c r="A86" t="s">
        <v>265</v>
      </c>
      <c r="B86" t="s">
        <v>274</v>
      </c>
    </row>
    <row r="87" spans="1:2" x14ac:dyDescent="0.25">
      <c r="A87" t="s">
        <v>266</v>
      </c>
      <c r="B87" t="s">
        <v>275</v>
      </c>
    </row>
    <row r="88" spans="1:2" x14ac:dyDescent="0.25">
      <c r="A88" t="s">
        <v>267</v>
      </c>
      <c r="B88" t="s">
        <v>276</v>
      </c>
    </row>
    <row r="89" spans="1:2" x14ac:dyDescent="0.25">
      <c r="A89" t="s">
        <v>268</v>
      </c>
      <c r="B89" t="s">
        <v>277</v>
      </c>
    </row>
    <row r="90" spans="1:2" x14ac:dyDescent="0.25">
      <c r="A90" t="s">
        <v>280</v>
      </c>
      <c r="B90" t="s">
        <v>278</v>
      </c>
    </row>
    <row r="91" spans="1:2" x14ac:dyDescent="0.25">
      <c r="A91" t="s">
        <v>281</v>
      </c>
      <c r="B91" t="s">
        <v>279</v>
      </c>
    </row>
    <row r="92" spans="1:2" x14ac:dyDescent="0.25">
      <c r="A92" t="s">
        <v>286</v>
      </c>
      <c r="B92" t="s">
        <v>282</v>
      </c>
    </row>
    <row r="93" spans="1:2" x14ac:dyDescent="0.25">
      <c r="A93" t="s">
        <v>287</v>
      </c>
      <c r="B93" t="s">
        <v>283</v>
      </c>
    </row>
    <row r="94" spans="1:2" x14ac:dyDescent="0.25">
      <c r="A94" t="s">
        <v>288</v>
      </c>
      <c r="B94" t="s">
        <v>284</v>
      </c>
    </row>
    <row r="95" spans="1:2" x14ac:dyDescent="0.25">
      <c r="A95" t="s">
        <v>289</v>
      </c>
      <c r="B95" t="s">
        <v>285</v>
      </c>
    </row>
    <row r="96" spans="1:2" x14ac:dyDescent="0.25">
      <c r="A96" t="s">
        <v>292</v>
      </c>
      <c r="B96" t="s">
        <v>290</v>
      </c>
    </row>
    <row r="97" spans="1:2" x14ac:dyDescent="0.25">
      <c r="A97" t="s">
        <v>293</v>
      </c>
      <c r="B97" t="s">
        <v>291</v>
      </c>
    </row>
    <row r="98" spans="1:2" x14ac:dyDescent="0.25">
      <c r="A98" t="s">
        <v>257</v>
      </c>
      <c r="B98" t="s">
        <v>256</v>
      </c>
    </row>
  </sheetData>
  <sheetProtection algorithmName="SHA-512" hashValue="4HI/2+y9EOXF+uEDSQkh741IcNp3vGKlW9+PRXFVMrsjkZ4fbJbHAEq6HkNH3IEL4pnLMjuFDxN8FQk5lschmg==" saltValue="wu4PGH/PTvSIavEjpMdFjg==" spinCount="100000" sheet="1" objects="1" scenarios="1"/>
  <mergeCells count="10">
    <mergeCell ref="AB27:AL27"/>
    <mergeCell ref="AN27:AQ27"/>
    <mergeCell ref="R15:T15"/>
    <mergeCell ref="U15:X15"/>
    <mergeCell ref="Y15:AA15"/>
    <mergeCell ref="AB15:AL15"/>
    <mergeCell ref="AN15:AQ15"/>
    <mergeCell ref="R27:T27"/>
    <mergeCell ref="U27:X27"/>
    <mergeCell ref="Y27:AA27"/>
  </mergeCells>
  <pageMargins left="0.7" right="0.7" top="0.75" bottom="0.75" header="0.3" footer="0.3"/>
  <pageSetup paperSize="9" orientation="portrait" r:id="rId1"/>
</worksheet>
</file>

<file path=docMetadata/LabelInfo.xml><?xml version="1.0" encoding="utf-8"?>
<clbl:labelList xmlns:clbl="http://schemas.microsoft.com/office/2020/mipLabelMetadata">
  <clbl:label id="{0ce80e9c-661b-453a-b52e-c00e4f65cc34}" enabled="1" method="Standard" siteId="{bbc3bd55-2812-4652-96ae-ce7932a2e8b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Combinatieschema</vt:lpstr>
      <vt:lpstr>Tool</vt:lpstr>
      <vt:lpstr>input tool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Jongh, Astrid de</dc:creator>
  <cp:lastModifiedBy>Jongh, Astrid de</cp:lastModifiedBy>
  <cp:lastPrinted>2022-11-01T13:13:09Z</cp:lastPrinted>
  <dcterms:created xsi:type="dcterms:W3CDTF">2022-09-16T10:35:22Z</dcterms:created>
  <dcterms:modified xsi:type="dcterms:W3CDTF">2025-04-16T11:50:32Z</dcterms:modified>
</cp:coreProperties>
</file>